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Kravsko\soupis prací\SÚS\"/>
    </mc:Choice>
  </mc:AlternateContent>
  <bookViews>
    <workbookView xWindow="0" yWindow="0" windowWidth="0" windowHeight="0" activeTab="6"/>
  </bookViews>
  <sheets>
    <sheet name="SO000Ostatní" sheetId="2" r:id="rId1"/>
    <sheet name="SO000Vedlejší" sheetId="3" r:id="rId2"/>
    <sheet name="SO101" sheetId="4" r:id="rId3"/>
    <sheet name="SO181" sheetId="5" r:id="rId4"/>
    <sheet name="SO241" sheetId="6" r:id="rId5"/>
    <sheet name="SO301a" sheetId="7" r:id="rId6"/>
    <sheet name="SO301b" sheetId="8" r:id="rId7"/>
  </sheets>
  <calcPr/>
</workbook>
</file>

<file path=xl/calcChain.xml><?xml version="1.0" encoding="utf-8"?>
<calcChain xmlns="http://schemas.openxmlformats.org/spreadsheetml/2006/main">
  <c i="8" l="1" r="I3"/>
  <c r="I68"/>
  <c r="O81"/>
  <c r="I81"/>
  <c r="O77"/>
  <c r="I77"/>
  <c r="O73"/>
  <c r="I73"/>
  <c r="O69"/>
  <c r="I69"/>
  <c r="I63"/>
  <c r="O64"/>
  <c r="I64"/>
  <c r="I58"/>
  <c r="O59"/>
  <c r="I59"/>
  <c r="I13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7" r="I3"/>
  <c r="I89"/>
  <c r="O90"/>
  <c r="I90"/>
  <c r="I68"/>
  <c r="O85"/>
  <c r="I85"/>
  <c r="O81"/>
  <c r="I81"/>
  <c r="O77"/>
  <c r="I77"/>
  <c r="O73"/>
  <c r="I73"/>
  <c r="O69"/>
  <c r="I69"/>
  <c r="I63"/>
  <c r="O64"/>
  <c r="I64"/>
  <c r="I58"/>
  <c r="O59"/>
  <c r="I59"/>
  <c r="I13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6" r="I3"/>
  <c r="I207"/>
  <c r="O220"/>
  <c r="I220"/>
  <c r="O216"/>
  <c r="I216"/>
  <c r="O212"/>
  <c r="I212"/>
  <c r="O208"/>
  <c r="I208"/>
  <c r="I198"/>
  <c r="O203"/>
  <c r="I203"/>
  <c r="O199"/>
  <c r="I199"/>
  <c r="I169"/>
  <c r="O194"/>
  <c r="I194"/>
  <c r="O190"/>
  <c r="I190"/>
  <c r="O186"/>
  <c r="I186"/>
  <c r="O182"/>
  <c r="I182"/>
  <c r="O178"/>
  <c r="I178"/>
  <c r="O174"/>
  <c r="I174"/>
  <c r="O170"/>
  <c r="I170"/>
  <c r="I156"/>
  <c r="O165"/>
  <c r="I165"/>
  <c r="O161"/>
  <c r="I161"/>
  <c r="O157"/>
  <c r="I157"/>
  <c r="I123"/>
  <c r="O152"/>
  <c r="I152"/>
  <c r="O148"/>
  <c r="I148"/>
  <c r="O144"/>
  <c r="I144"/>
  <c r="O140"/>
  <c r="I140"/>
  <c r="O136"/>
  <c r="I136"/>
  <c r="O132"/>
  <c r="I132"/>
  <c r="O128"/>
  <c r="I128"/>
  <c r="O124"/>
  <c r="I124"/>
  <c r="I90"/>
  <c r="O119"/>
  <c r="I119"/>
  <c r="O115"/>
  <c r="I115"/>
  <c r="O111"/>
  <c r="I111"/>
  <c r="O107"/>
  <c r="I107"/>
  <c r="O103"/>
  <c r="I103"/>
  <c r="O99"/>
  <c r="I99"/>
  <c r="O95"/>
  <c r="I95"/>
  <c r="O91"/>
  <c r="I91"/>
  <c r="I25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5" r="I3"/>
  <c r="I15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O24"/>
  <c r="I24"/>
  <c r="O20"/>
  <c r="I20"/>
  <c r="O16"/>
  <c r="I16"/>
  <c r="I8"/>
  <c r="O12"/>
  <c r="I12"/>
  <c r="O9"/>
  <c r="I9"/>
  <c i="4" r="I3"/>
  <c r="I343"/>
  <c r="O472"/>
  <c r="I472"/>
  <c r="O468"/>
  <c r="I468"/>
  <c r="O464"/>
  <c r="I464"/>
  <c r="O460"/>
  <c r="I460"/>
  <c r="O456"/>
  <c r="I456"/>
  <c r="O452"/>
  <c r="I452"/>
  <c r="O448"/>
  <c r="I448"/>
  <c r="O444"/>
  <c r="I444"/>
  <c r="O440"/>
  <c r="I440"/>
  <c r="O436"/>
  <c r="I436"/>
  <c r="O432"/>
  <c r="I432"/>
  <c r="O428"/>
  <c r="I428"/>
  <c r="O424"/>
  <c r="I424"/>
  <c r="O420"/>
  <c r="I420"/>
  <c r="O416"/>
  <c r="I416"/>
  <c r="O412"/>
  <c r="I412"/>
  <c r="O408"/>
  <c r="I408"/>
  <c r="O404"/>
  <c r="I404"/>
  <c r="O400"/>
  <c r="I400"/>
  <c r="O396"/>
  <c r="I396"/>
  <c r="O392"/>
  <c r="I392"/>
  <c r="O388"/>
  <c r="I388"/>
  <c r="O384"/>
  <c r="I384"/>
  <c r="O380"/>
  <c r="I380"/>
  <c r="O376"/>
  <c r="I376"/>
  <c r="O372"/>
  <c r="I372"/>
  <c r="O368"/>
  <c r="I368"/>
  <c r="O364"/>
  <c r="I364"/>
  <c r="O360"/>
  <c r="I360"/>
  <c r="O356"/>
  <c r="I356"/>
  <c r="O352"/>
  <c r="I352"/>
  <c r="O348"/>
  <c r="I348"/>
  <c r="O344"/>
  <c r="I344"/>
  <c r="I314"/>
  <c r="O339"/>
  <c r="I339"/>
  <c r="O335"/>
  <c r="I335"/>
  <c r="O331"/>
  <c r="I331"/>
  <c r="O327"/>
  <c r="I327"/>
  <c r="O323"/>
  <c r="I323"/>
  <c r="O319"/>
  <c r="I319"/>
  <c r="O315"/>
  <c r="I315"/>
  <c r="I305"/>
  <c r="O310"/>
  <c r="I310"/>
  <c r="O306"/>
  <c r="I306"/>
  <c r="I240"/>
  <c r="O301"/>
  <c r="I301"/>
  <c r="O297"/>
  <c r="I297"/>
  <c r="O293"/>
  <c r="I293"/>
  <c r="O289"/>
  <c r="I289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I211"/>
  <c r="O236"/>
  <c r="I236"/>
  <c r="O232"/>
  <c r="I232"/>
  <c r="O228"/>
  <c r="I228"/>
  <c r="O224"/>
  <c r="I224"/>
  <c r="O220"/>
  <c r="I220"/>
  <c r="O216"/>
  <c r="I216"/>
  <c r="O212"/>
  <c r="I212"/>
  <c r="I182"/>
  <c r="O207"/>
  <c r="I207"/>
  <c r="O203"/>
  <c r="I203"/>
  <c r="O199"/>
  <c r="I199"/>
  <c r="O195"/>
  <c r="I195"/>
  <c r="O191"/>
  <c r="I191"/>
  <c r="O187"/>
  <c r="I187"/>
  <c r="O183"/>
  <c r="I183"/>
  <c r="I25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3" r="I3"/>
  <c r="I9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<sst xmlns="http://schemas.openxmlformats.org/spreadsheetml/2006/main">
  <si>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</si>
  <si>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</si>
  <si>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</si>
  <si>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</si>
  <si>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</si>
  <si>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23021</t>
  </si>
  <si>
    <t>III/40832a Kravsko, průtah - SÚS</t>
  </si>
  <si>
    <t>Ostatní</t>
  </si>
  <si>
    <t>O</t>
  </si>
  <si>
    <t>Objekt:</t>
  </si>
  <si>
    <t>SO000</t>
  </si>
  <si>
    <t>Ostatní a vedlejší náklady (SÚS)</t>
  </si>
  <si>
    <t>O1</t>
  </si>
  <si>
    <t>Rozpočet:</t>
  </si>
  <si>
    <t>náklady (SÚS)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</si>
  <si>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</si>
  <si>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</si>
  <si>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</si>
  <si>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</si>
  <si>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</si>
  <si>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</si>
  <si>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</si>
  <si>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</si>
  <si>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</si>
  <si>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</si>
  <si>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</si>
  <si>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</si>
  <si>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</si>
  <si>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</si>
  <si>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</si>
  <si>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</si>
  <si>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</si>
  <si>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</si>
  <si>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</si>
  <si>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</si>
  <si>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</si>
  <si>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</si>
  <si>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</si>
  <si>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</si>
  <si>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</si>
  <si>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</si>
  <si>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</si>
  <si>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</si>
  <si>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</si>
  <si>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</si>
  <si>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</si>
  <si>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</si>
  <si>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</si>
  <si>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</si>
  <si>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</si>
  <si>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</si>
  <si>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</si>
  <si>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</si>
  <si>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Vytyčení veškerých inženýrských sítí v prostoru staveniště._x000d_
Včetně zajištění inženýrských sítí během realizace stavby dle požadavků správců. Nutné_x000d_
vytyčení všech podzemních sítí s protokolárním zápisem příslušných správců._x000d_
Přesnou polohu podzemních vedení ověřit ručně kopanými sondami. Podzemní_x000d_
plynovod, sdělovací kabely, elektrické vedení včetně vrchního vedení, vodovod, v_x000d_
trase příčné přechody. Přechody nutno ochránit. Zajištění stavby proti škodám na_x000d_
okolních pozemcích a objektech. Zajištění stavby proti škodám na okolních_x000d_
pozemcích a objektech.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</si>
  <si>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</si>
  <si>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</si>
  <si>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</si>
  <si>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</si>
  <si>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</si>
  <si>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</si>
  <si>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</si>
  <si>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</si>
  <si>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</si>
  <si>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</si>
  <si>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</si>
  <si>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</si>
  <si>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</si>
  <si>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</si>
  <si>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</si>
  <si>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</si>
  <si>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00018</t>
  </si>
  <si>
    <t>Návrh technologického postupu prací - popsáno v obchodních podmínkách</t>
  </si>
  <si>
    <t>SO101</t>
  </si>
  <si>
    <t>Komunikace III/40832a</t>
  </si>
  <si>
    <t>014102</t>
  </si>
  <si>
    <t>a</t>
  </si>
  <si>
    <t>POPLATKY ZA SKLÁDKU</t>
  </si>
  <si>
    <t>T</t>
  </si>
  <si>
    <t>VYTĚŽENÉ ZEMINY A HORNINY</t>
  </si>
  <si>
    <t>VV</t>
  </si>
  <si>
    <t>pol. 11130: 955*0,15*2,0 = 286,500 [A]_x000d_
 pol. 12932: 276*0,5*2,0 = 276,000 [B]_x000d_
 pol. 129946: 8*0,4*2,0 = 6,400 [C]_x000d_
 pol. 129957: 8*0,4*2,0 = 6,400 [D]_x000d_
 pol. 17120: 2402,516*2,0 = 4805,032 [E]_x000d_
 pol. 113328 817,348*1,9 = 1552,961 [G]_x000d_
 _x000d_
Mezisoučet = 6933,293 [H]</t>
  </si>
  <si>
    <t>zahrnuje veškeré poplatky provozovateli skládky související s uložením odpadu na skládce.</t>
  </si>
  <si>
    <t>b</t>
  </si>
  <si>
    <t>VYBOURANÝ ASFALTOVÝ BETON BEZ DEHTU</t>
  </si>
  <si>
    <t>pol. 113138 (79,8)*2,3 = 183,540 [A]</t>
  </si>
  <si>
    <t>c</t>
  </si>
  <si>
    <t>beton</t>
  </si>
  <si>
    <t>pol. 966138: 6,783 = 6,783 [A]_x000d_
 pol. 966158: 6,3 = 6,300 [B]_x000d_
 pol. 113524: 7*0,11 = 0,770 [F]_x000d_
 pol. 113158: 5 = 5,000 [G]_x000d_
 Celkem: (A+B+F+G)*2,3 = 43,362 [C]</t>
  </si>
  <si>
    <t>d</t>
  </si>
  <si>
    <t>železobeton</t>
  </si>
  <si>
    <t>pol. 966168: 0,3 = 0,300 [C]_x000d_
 pol. 966358: 11*(0,6*3,14*0,1) = 2,072 [D]_x000d_
 pol. 966346: 7*(0,4*3,14*0,08) = 0,703 [E]_x000d_
 pol. 969258: 20*(0,6*3,14*0,1) = 3,768 [F]_x000d_
 Celkem: (C+D+E+F)*2,5 = 17,108 [H]</t>
  </si>
  <si>
    <t>1</t>
  </si>
  <si>
    <t>Zemní práce</t>
  </si>
  <si>
    <t>11130</t>
  </si>
  <si>
    <t>SEJMUTÍ DRNU</t>
  </si>
  <si>
    <t>M2</t>
  </si>
  <si>
    <t>sejmutí drnu v tl. 150 mm
planimetrováno ze situace (zaměření stáv. stavu) programem autocad, koef sklonu svahu 1,2
stržení převýšených krajnic
včetně odvozu a uložení na skládku</t>
  </si>
  <si>
    <t>v rovině: 100+15+25 = 140,000 [A]_x000d_
 ve svahu: (335)*1,2 = 402,000 [B]_x000d_
 nezpevněná krajnice: 155+95+50+85 = 385,000 [C]_x000d_
 sjezdy: 6+22 = 28,000 [D]_x000d_
 Celkem: A+B+C+D = 955,000 [E]</t>
  </si>
  <si>
    <t xml:space="preserve">včetně vodorovné dopravy  a uložení na skládku</t>
  </si>
  <si>
    <t>11313</t>
  </si>
  <si>
    <t>A</t>
  </si>
  <si>
    <t>ODSTRANĚNÍ KRYTU ZPEVNĚNÝCH PLOCH S ASFALTOVÝM POJIVEM</t>
  </si>
  <si>
    <t>M3</t>
  </si>
  <si>
    <t>odstranění asfaltových vrstev včetně PM v tl. 120 mm na sil. III/40832a vlevo v km 0,003 - 0,410 
a odstranění PM v tl. 200 mm v místě sanací v extravilánu
odvoz a uložení na meziskládce v těsné blízkosti stavby (uložení na silnici v extravilánu) a zpětného zabudování do stavby
část materiálu bude použita v extravilánu v místě sanací ve vrstvě určené pro recyklaci za studena
planimetrováno ze situace a vzorového řezu programem autocad</t>
  </si>
  <si>
    <t>km 0,003 - 0,410: 1296*0,12 = 155,520 [A]_x000d_
 extravilán v místě sanací: (30+40+78,7)*0,7*0,2 = 20,818 [B]_x000d_
 Celkem: A+B = 176,338 [C]</t>
  </si>
  <si>
    <t>Položka zahrnuje veškerou manipulaci s vybouranou sutí a s vybouranými hmotami vč. uložení na meziskládku</t>
  </si>
  <si>
    <t>113138</t>
  </si>
  <si>
    <t>ODSTRANĚNÍ KRYTU ZPEVNĚNÝCH PLOCH S ASFALT POJIVEM, ODVOZ DO 20KM</t>
  </si>
  <si>
    <t>odstranění zbytku podkl. asf. vrstev vozovky silnice (po frézování) v průměrné tl. 60 mm (km 0,003-0,410) vpravo</t>
  </si>
  <si>
    <t>1330*0,06 = 79,800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</si>
  <si>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</si>
  <si>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</si>
  <si>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</si>
  <si>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>tkm</t>
  </si>
  <si>
    <t>79,8*2,3*15 = 2753,100 [A]</t>
  </si>
  <si>
    <t>Položka zahrnuje samostatnou dopravu suti a vybouraných hmot. Množství se určí jako součin hmotnosti [t] a požadované vzdálenosti [km].</t>
  </si>
  <si>
    <t>113158</t>
  </si>
  <si>
    <t>ODSTRANĚNÍ KRYTU ZPEVNĚNÝCH PLOCH Z BETONU, ODVOZ DO 20KM</t>
  </si>
  <si>
    <t>odstranění skrytých betonových částí</t>
  </si>
  <si>
    <t>5 = 5,000 [A]</t>
  </si>
  <si>
    <t>113328</t>
  </si>
  <si>
    <t>ODSTRAN PODKL ZPEVNĚNÝCH PLOCH Z KAMENIVA NESTMEL, ODVOZ DO 20KM</t>
  </si>
  <si>
    <t>vybourání nestmelených podkladních vozovkových vrstev
v průměrné tl. 320 mm (km 0,003-0,410 vlevo)
v průměrné tloušťce 290 mm (km 0,003-0,410 vpravo)
odstranění původní konstrukce sjezdu
planimetrováno ze situace programem autocad</t>
  </si>
  <si>
    <t>v km 0,003 - 0,410 vlevo v tl. 320 mm: 1296*0,32 = 414,720 [A]_x000d_
 v km 0,003 - 0,410 vpravo v tl. 290 mm: 1330*0,29 = 385,700 [B]_x000d_
 v extravilánu v místě sanací krajnictl. 90 mm: (30+40+78,7)*0,7*0,09 = 9,368 [C]_x000d_
 sjezdy: (6+15)*0,36 = 7,560 [D]_x000d_
 Celkem: A+B+C+D = 817,348 [E]</t>
  </si>
  <si>
    <t>113524</t>
  </si>
  <si>
    <t>ODSTRANĚNÍ CHODNÍKOVÝCH A SILNIČNÍCH OBRUBNÍKŮ BETONOVÝCH, ODVOZ DO 5KM</t>
  </si>
  <si>
    <t>M</t>
  </si>
  <si>
    <t>odstranění stávajících sil. obrubníků včetně betonového lože _x000d_
planimetrováno ze situace programem autocad</t>
  </si>
  <si>
    <t>km 0,010 - 0,017 vlevo: 7 = 7,000 [A]</t>
  </si>
  <si>
    <t>11352B</t>
  </si>
  <si>
    <t>ODSTRANĚNÍ CHODNÍKOVÝCH A SILNIČNÍCH OBRUBNÍKŮ BETONOVÝCH - DOPRAVA</t>
  </si>
  <si>
    <t>15*7*0,11*2,3 = 26,565 [A]</t>
  </si>
  <si>
    <t>11372</t>
  </si>
  <si>
    <t>FRÉZOVÁNÍ ZPEVNĚNÝCH PLOCH ASFALTOVÝCH</t>
  </si>
  <si>
    <t xml:space="preserve">odfrézování asfaltového krytu
část využita na stavbě, zbytek odvoz a likvidace materiálu je v režii zhotovitele (nejedná se o nebezpečný odpad)
planimetrováno ze situace programem autocad
z toho bude na stavbě využito v rámci pol. 56362.b = 7,2 m3 a pol. 56963 = 48,26 m3
Celkem bude na stavbě využito 55,46 m3 recyklátu
Přebytečný materiál = 164,70 - 55,46 = 109,24 m3 je  odvoz a likvidace v režii zhotovitele</t>
  </si>
  <si>
    <t>frézování v tl. 90 mm na sil. III/40832a v km 0,003 - 0,410 vpravo: 1330*0,09 = 119,700 [A]_x000d_
 frézování v tl. 50 mm na sil. III/40832a v km 0,410 - 0,5587: 900*0,05 = 45,000 [B]_x000d_
 Celkem: A+B = 164,700 [C]</t>
  </si>
  <si>
    <t>Položka zahrnuje veškerou manipulaci s vybouranou sutí a s vybouranými hmotami vč. uložení na skládku. Nezahrnuje poplatek za skládku</t>
  </si>
  <si>
    <t>113765</t>
  </si>
  <si>
    <t>FRÉZOVÁNÍ DRÁŽKY PRŮŘEZU DO 600MM2 V ASFALTOVÉ VOZOVCE</t>
  </si>
  <si>
    <t>včetně odvozu a likvidace vybouraného materiálu v režii zhotovitele
vpusti, podél obrub, napojení na stáv. vozovku</t>
  </si>
  <si>
    <t>podél ul. vpustí: 12*(0,5*3) = 18,000 [A]_x000d_
 podél liniových žlabů: 68+68 = 136,000 [B]_x000d_
 napojení na stáv. vozovku silnice: 7+6+6 = 19,000 [C]_x000d_
 mezi bet. a asf. vozovkou: 18,6+43 = 61,600 [D]_x000d_
 Celkem: A+B+C+D = 234,600 [E]</t>
  </si>
  <si>
    <t>Položka zahrnuje veškerou manipulaci s vybouranou sutí a s vybouranými hmotami vč. uložení na skládku.</t>
  </si>
  <si>
    <t>123738</t>
  </si>
  <si>
    <t>ODKOP PRO SPOD STAVBU SILNIC A ŽELEZNIC TŘ. I, ODVOZ DO 20KM</t>
  </si>
  <si>
    <t>výkopy tř. I včetně úpravy terénu po odtěžení_x000d_
planimetrováno z př. řezů a situace programem autocad</t>
  </si>
  <si>
    <t>z příčných řezů: 1757,60 = 1757,600 [A]_x000d_
 ze situace v km 0,003 - 0,020: 300*1,15*0,5 = 172,500 [B]_x000d_
 v extravilánu v místě sanací krajnic: (30+40+78,7)*2,5*0,65 = 241,638 [C]_x000d_
 v místě autobusového zálivu: 85*1,35*0,94 = 107,865 [D]_x000d_
 sjezdy: (6+22)*0,21 = 5,880 [E]_x000d_
 Celkem: A+B+C+D+E = 2285,483 [F]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</si>
  <si>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</si>
  <si>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</si>
  <si>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C</t>
  </si>
  <si>
    <t>VYKOPÁVKY ZE ZEMNÍKŮ A SKLÁDEK TŘ. I</t>
  </si>
  <si>
    <t>natěžení a dovoz vhodného materiálu z meziskládky v místě stavby</t>
  </si>
  <si>
    <t>aktivní zóna: pol. 12843 + pol. 12893: 28,08+9,36 = 37,440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</si>
  <si>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</si>
  <si>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R.A</t>
  </si>
  <si>
    <t>nákup, natěžení a dovoz vhodného materiálu</t>
  </si>
  <si>
    <t>aktivní zóna: pol. 171303 - pol. 12573.c: 1644,12-37,44 = 1606,680 [A]_x000d_
 zemní krajnice: pol. 173103: 26,57 = 26,570 [B]_x000d_
 Celkem: A+B = 1633,250 [C]</t>
  </si>
  <si>
    <t>R.B</t>
  </si>
  <si>
    <t>"ornice:"_x000d_
 pol. 18232: 17*0,15 = 2,550 [A]_x000d_
 pol. 18222: 554,904 = 554,904 [B]_x000d_
 Celkem: (A+B)*0,15 = 83,618 [C]</t>
  </si>
  <si>
    <t>12841</t>
  </si>
  <si>
    <t>DOLAMOVÁNÍ ODKOPÁVEK TŘ. II</t>
  </si>
  <si>
    <t>předpoklad 20% z odkopu tř.II 
včetně odvozu a uložení na meziskládku,</t>
  </si>
  <si>
    <t>28,08*0,2 = 5,616 [A]</t>
  </si>
  <si>
    <t>- dolamování označuje těžení výkopu bez použití trhavin.
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</t>
  </si>
  <si>
    <t>12843</t>
  </si>
  <si>
    <t>PŘEDRCENÍ VÝKOPKU TŘ. II</t>
  </si>
  <si>
    <t>pol.13283 + pol.12841</t>
  </si>
  <si>
    <t>pol. 13283: 22,464 = 22,464 [A]_x000d_
 pol. 12841: 5,616 = 5,616 [B]_x000d_
 Celkem: A+B = 28,080 [C]</t>
  </si>
  <si>
    <t>položka nezahrnuje žádnou manipulaci s výkopkem (nakládání, doprava)</t>
  </si>
  <si>
    <t>12891</t>
  </si>
  <si>
    <t>DOLAMOVÁNÍ ODKOPÁVEK TŘ. III</t>
  </si>
  <si>
    <t>předpoklad 20% z odkopu tř.III
včetně odvozu a uložení na meziskládku,</t>
  </si>
  <si>
    <t>9,36*0,2 = 1,872 [A]</t>
  </si>
  <si>
    <t>12893</t>
  </si>
  <si>
    <t>PŘEDRCENÍ VÝKOPKU TŘ. III</t>
  </si>
  <si>
    <t>pol.13293 + pol.12891</t>
  </si>
  <si>
    <t>pol. 13293: 7,488 = 7,488 [A]_x000d_
 pol. 12891: 1,872 = 1,872 [B]_x000d_
 Celkem: A+B = 9,360 [C]</t>
  </si>
  <si>
    <t>12932</t>
  </si>
  <si>
    <t>ČIŠTĚNÍ PŘÍKOPŮ OD NÁNOSU DO 0,5M3/M</t>
  </si>
  <si>
    <t>planimetrováno programem autocad ze situace</t>
  </si>
  <si>
    <t>42+99+41+94 = 276,000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</si>
  <si>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</si>
  <si>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129946</t>
  </si>
  <si>
    <t>ČIŠTĚNÍ POTRUBÍ DN DO 400MM</t>
  </si>
  <si>
    <t>Čištění stávajícího propustku polní cesty v km 0,455 vlevo</t>
  </si>
  <si>
    <t>8 = 8,000 [A]</t>
  </si>
  <si>
    <t xml:space="preserve">Součástí položky je vodorovná a svislá doprava, přemístění, přeložení, manipulace s materiálem a uložení na skládku.
Nezahrnuje poplatek za skládku, který se vykazuje v položce 0141** (s výjimkou malého množství  materiálu, kde je možné poplatek zahrnout do jednotkové ceny položky – tento fakt musí být uveden v doplňujícím textu k položce)</t>
  </si>
  <si>
    <t>129957</t>
  </si>
  <si>
    <t>ČIŠTĚNÍ POTRUBÍ DN DO 500MM</t>
  </si>
  <si>
    <t>Čištění stávajícího propustku v km 0,504</t>
  </si>
  <si>
    <t>131738</t>
  </si>
  <si>
    <t>HLOUBENÍ JAM ZAPAŽ I NEPAŽ TŘ. I, ODVOZ DO 20KM</t>
  </si>
  <si>
    <t>jámy pro propustek v km 0,293 (bet. prahy, základy, dlažba...)
výkop pro ul. vpusti a HV</t>
  </si>
  <si>
    <t>"kubatury vypočteny z výkresu propustku:"_x000d_
 14,5*1,92+2,35*0,25*2+10,8*1,2*0,3 = 32,903 [A]_x000d_
 UV+HV: (12*1*1*1,5)+(1,75*2,6+2)+(9,5*1,2*0,3) = 27,970 [B]_x000d_
 Celkem: A+B = 60,873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</si>
  <si>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</si>
  <si>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132738</t>
  </si>
  <si>
    <t>HLOUBENÍ RÝH ŠÍŘ DO 2M PAŽ I NEPAŽ TŘ. I, ODVOZ DO 20KM</t>
  </si>
  <si>
    <t>výkop pro přípojky ul.vpustí, liniových vpustí a horské vpusti
předpoklad 60 % z celkového množství výkopu rýhy</t>
  </si>
  <si>
    <t>((49+22+7)*0,8*1,5)*0,6 = 56,160 [A]</t>
  </si>
  <si>
    <t>13283</t>
  </si>
  <si>
    <t>HLOUBENÍ RÝH ŠÍŘ DO 2M PAŽ I NEPAŽ TŘ. II</t>
  </si>
  <si>
    <t>výkop pro přípojky ul.vpustí, liniových vpustí a horské vpusti tř.II, včetně úpravy terénu po odtěžení, včetně odvozu a uložení na meziskládku (použito zpětně do vrstvy určené pro aktivní zónu)
včetně rozpojování speciálními rozpojovacími mechanizmy ( rozrývače, skalní lžíce, kladiva) 
předpoklad 30 % z celkového množství výkopu</t>
  </si>
  <si>
    <t>((49+22+7)*0,8*1,5)*0,3 = 28,080 [A]_x000d_
 - pol. 12841: -5,616 = -5,616 [B]_x000d_
 Celkem: A+B = 22,464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</si>
  <si>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</t>
  </si>
  <si>
    <t>13293</t>
  </si>
  <si>
    <t>HLOUBENÍ RÝH ŠÍŘ DO 2M PAŽ I NEPAŽ TŘ. III</t>
  </si>
  <si>
    <t>odkopy tř.III, výkop pro přípojky ul.vpustí, liniových vpustí a horské vpusti, včetně úpravy terénu po odtěžení, včetně odvozu a uložení na meziskládku (použito zpětně do vrstvy určené pro aktivní zónu)
včetně rozpojování speciálními rozpojovacími mechanizmy ( rozrývače, skalní lžíce, kladiva) 
předpoklad 10 % z celkového množství výkopu</t>
  </si>
  <si>
    <t>((49+22+7)*0,8*1,5)*0,1 = 9,360 [A]_x000d_
 - pol. 12891: -1,872 = -1,872 [B]_x000d_
 Celkem: A+B = 7,488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</si>
  <si>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</t>
  </si>
  <si>
    <t>17120</t>
  </si>
  <si>
    <t>ULOŽENÍ SYPANINY DO NÁSYPŮ A NA SKLÁDKY BEZ ZHUTNĚNÍ</t>
  </si>
  <si>
    <t>uložení vykopaného materiálu na skládku</t>
  </si>
  <si>
    <t>pol. 123738: 2285,483 = 2285,483 [B]_x000d_
 pol. 131738: 60,873 = 60,873 [C]_x000d_
 pol. 132738: 56,160 = 56,160 [D]_x000d_
 Celkem: B+C+D = 2402,516 [E]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</si>
  <si>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</si>
  <si>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17130</t>
  </si>
  <si>
    <t>ULOŽENÍ SYPANINY DO NÁSYPŮ V AKTIVNÍ ZÓNĚ SE ZHUTNĚNÍM</t>
  </si>
  <si>
    <t>původní materiál vyziskaný z vozovkových vrstev silnice zabudován do horní vrstvy aktivní zóny tl. 100 mm v km 0,220 - 0,410</t>
  </si>
  <si>
    <t>z příčných řezů: 146,49 = 146,490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</si>
  <si>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</si>
  <si>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171303</t>
  </si>
  <si>
    <t>ULOŽENÍ SYPANINY DO NÁSYPŮ V AKTIV ZÓNĚ SE ZHUT DO 100% PS</t>
  </si>
  <si>
    <t xml:space="preserve">Požadavky a výsledné parametry dle ČSN 736133.
Kompletní provedení včetně uložení,případné úpravy násypového materiálu hydraulickými pojivy, hutnění, atp.
vhodný materiál fr. 0/125
planimetrováno z př. řezů - viz. kubaturový list  a situace programem autocad</t>
  </si>
  <si>
    <t>z příčných řezů: 1300,37 = 1300,370 [A]_x000d_
 ze situace v km 0,003 - 0,020: 300*1,15*0,5 = 172,500 [B]_x000d_
 v extravilánu v místě sanací krajnic: (30+40+78,7)*2,5*0,5 = 185,875 [C]_x000d_
 v místě autobusového zálivu: 85*1,35*0,5 = 57,375 [D]_x000d_
 odečtení sanace nad plynárenským zařízením v silnici: -(11+7+7+7+7+9)*1,5 = -72,000 [E]_x000d_
 Celkem: A+B+C+D+E = 1644,120 [F]</t>
  </si>
  <si>
    <t>17180</t>
  </si>
  <si>
    <t>ULOŽENÍ SYPANINY DO NÁSYPŮ Z NAKUPOVANÝCH MATERIÁLŮ</t>
  </si>
  <si>
    <t>sanace podloží vozovky v tl. 0,3 m v místě plynárenského zařízení pod silnicí
použito kamenivo frakce 0/32
- v křižovatce u sjezdu v km 0,005 vlevo
- křížení se sil. v km 0,092
- přípojka v km 0,180
- přípojka v km 0,210
- přípojka v km 0,255
- křížení se sil. v km 0,375
pokud bude plynárenské zařízení v hloubce větší než 1300 mm, bude provedena standardní sanace aktivní zóny
Veškeré práce a použitý materiál musí být odsouhlasen TDI.
planimetrováno programem autocad ze situace a příčných řezů</t>
  </si>
  <si>
    <t>(11+7+7+7+7+9)*1,5*0,3 = 21,600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</si>
  <si>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</si>
  <si>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173103</t>
  </si>
  <si>
    <t>ZEMNÍ KRAJNICE A DOSYPÁVKY SE ZHUT DO 100% PS</t>
  </si>
  <si>
    <t xml:space="preserve">zhutněná dosypávka krajnice  
Požadavky a výsledné parametry dle ČSN 736133.  
Kompletní provedení včetně uložení, hutnění, atp.</t>
  </si>
  <si>
    <t>"kubatury vypočteny ze vz. příčných řezů a situace"_x000d_
 v místě sanací: (30+40+78,7)*0,1 = 14,870 [A]_x000d_
 v km 0,293-0,410: 117*0,1 = 11,700 [B]_x000d_
 Celkem: A+B = 26,570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</si>
  <si>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</si>
  <si>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</si>
  <si>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</si>
  <si>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 xml:space="preserve">obsyp propustků ze ŠD fr. 0/32
Kompletní provedení včetně  nákupu a dodávky, včetně všech souvisejících prací (např.natěžení, dopravy, uložení,úprava, hutnění, atp.).</t>
  </si>
  <si>
    <t>"kubatury vypočteny z výkresu propustků "_x000d_
 propustek v km 0,293: (3,1+6,6)*(1,9-0,3*0,3*3,14) = 15,689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</si>
  <si>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</si>
  <si>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 xml:space="preserve">zásyp a podsyp z ŠP 0/32 v místě přípojek UV, LV, HV až po konstrukci vozovky
Kompletní provedení včetně  nákupu a dodávky, včetně všech souvisejících prací (např.natěžení, dopravy, uložení,úprava, hutnění, atp.). 
odečteno ze situace</t>
  </si>
  <si>
    <t>přípojky: (49+22+7)*0,8*1 = 62,400 [A]_x000d_
 obsyp UV: 12*(1*1*1-0,5*0,5*1) = 9,000 [B]_x000d_
 Celkem: A+B = 71,400 [C]</t>
  </si>
  <si>
    <t>nad plynárenským zařízením vedeným v silnic provedení obsypu pískem frakce 0/8 v souladu s TPG 702 04 
- v křižovatce u sjezdu v km 0,005 vlevo
- křížení se sil. v km 0,092
- přípojka v km 0,180
- přípojka v km 0,210
- přípojka v km 0,255
- křížení se sil. v km 0,375
pokud bude plynárenské zařízení v hloubce větší než 1300 mm, bude provedena standardní sanace aktivní zóny
planimetrováno programem autocad ze situace a příčných řezů</t>
  </si>
  <si>
    <t>(11+7+7+7+7+9)*0,75*0,2 = 7,200 [A]</t>
  </si>
  <si>
    <t>18110</t>
  </si>
  <si>
    <t>ÚPRAVA PLÁNĚ SE ZHUTNĚNÍM V HORNINĚ TŘ. I</t>
  </si>
  <si>
    <t>planimetrováno z př. řezů - viz. kubaturový list a situace programem autocad</t>
  </si>
  <si>
    <t>z příčných řezů: 2836,9 = 2836,900 [A]_x000d_
 ze situace v km 0,003 - 0,020: 300*1,15 = 345,000 [B]_x000d_
 v extravilánu v místě sanací krajnic: (30+40+78,7)*2,5 = 371,750 [C]_x000d_
 v místě autobusového zálivu: 85*1,35 = 114,750 [D]_x000d_
 Celkem: A+B+C+D = 3668,400 [E]</t>
  </si>
  <si>
    <t>položka zahrnuje úpravu pláně včetně vyrovnání výškových rozdílů. Míru zhutnění určuje projekt.</t>
  </si>
  <si>
    <t>18222</t>
  </si>
  <si>
    <t>ROZPROSTŘENÍ ORNICE VE SVAHU V TL DO 0,15M</t>
  </si>
  <si>
    <t>rozprostření ornice v tl. 0.15m
planimetrováno z př. řezů - viz. kubaturový list</t>
  </si>
  <si>
    <t>kubaturový list: 332,22 = 332,220 [A]_x000d_
 v km 0,411-0,420: 22*1,2 = 26,400 [B]_x000d_
 v extravilánu v místě sanací krajnic: (30+40+78,7)*1,1*1,2 = 196,284 [C]_x000d_
 Celkem: A+B+C = 554,904 [D]</t>
  </si>
  <si>
    <t>položka zahrnuje:
nutné přemístění ornice z dočasných skládek vzdálených do 50m
rozprostření ornice v předepsané tloušťce ve svahu přes 1:5</t>
  </si>
  <si>
    <t>18232</t>
  </si>
  <si>
    <t>ROZPROSTŘENÍ ORNICE V ROVINĚ V TL DO 0,15M</t>
  </si>
  <si>
    <t>rozprostření ornice v tl. 0.15m</t>
  </si>
  <si>
    <t>"kubatury stanoveny planimetrováním ze vz. příčných řezů a situace"_x000d_
 7+4+6 = 17,000 [A]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</si>
  <si>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</si>
  <si>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</si>
  <si>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</si>
  <si>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založení trávníku v rovině - 2x frézování, vláčení, uhrabání, vysbírání kamenů, výsev se zapravením osiva, válení, 1. posekání s odvozem odpadů, trávní směs, zálivka 1x po 5 l/m2</t>
  </si>
  <si>
    <t>pol. 18222: 554,904 = 554,904 [A]_x000d_
 pol. 18232: 17 = 17,000 [B]_x000d_
 Celkem: A+B = 571,904 [C]</t>
  </si>
  <si>
    <t>Zahrnuje dodání předepsané travní směsi, její výsev na ornici, zalévání, první pokosení, to vše bez ohledu na sklon terénu</t>
  </si>
  <si>
    <t>18247</t>
  </si>
  <si>
    <t>OŠETŘOVÁNÍ TRÁVNÍKU</t>
  </si>
  <si>
    <t xml:space="preserve">ošetření trávníku 2x - kosení trávy se shrabáním a odvozem na skládku, příp. dosev nevzešlých míst  
2*(součet pol. č. 18241)  
Do doby předání stavby (minimálně 2x)  
Po předání stavby zhotovitelem bude předáno k údržbě SÚS JMK</t>
  </si>
  <si>
    <t>2*554,904 = 1109,808 [A]</t>
  </si>
  <si>
    <t>Zahrnuje pokosení se shrabáním, naložení shrabků na dopravní prostředek, s odvozem a se složením, to vše bez ohledu na sklon terénu
zahrnuje nutné zalití a hnojení</t>
  </si>
  <si>
    <t>18351</t>
  </si>
  <si>
    <t>CHEMICKÉ ODPLEVELENÍ</t>
  </si>
  <si>
    <t xml:space="preserve">celoplošný postřik a chemická likvidace nežádoucích rostlin nebo jejích částí k zabránění jejich dalšímu růstu  
1.5*(pol. č. 18241)</t>
  </si>
  <si>
    <t>554,904*1,5 = 832,356 [A]</t>
  </si>
  <si>
    <t>položka zahrnuje celoplošný postřik a chemickou likvidace nežádoucích rostlin nebo jejích částí a zabránění jejich dalšímu růstu na urovnaném volném terénu</t>
  </si>
  <si>
    <t>2</t>
  </si>
  <si>
    <t>Základy</t>
  </si>
  <si>
    <t>21150</t>
  </si>
  <si>
    <t>SANAČNÍ ŽEBRA Z KAMENIVA</t>
  </si>
  <si>
    <t xml:space="preserve">výměna podloží pod propustky za nenamrzavý propustný materiál v tl.0,3m  
Kompletní provedení včetně  dopravy z meziskládky, uložení, hutnění, atp.  
čerpáno se souhlasem TD a objednatele</t>
  </si>
  <si>
    <t>"kubatury vypočteny z výkresu propustku v km 0,293:"_x000d_
 (3,1+6,6)*0,3*1,92 = 5,587 [A]</t>
  </si>
  <si>
    <t>položka zahrnuje dodávku předepsaného kameniva, mimostaveništní a vnitrostaveništní dopravu a jeho uložení není-li v zadávací dokumentaci uvedeno jinak, jedná se o nakupovaný materiál</t>
  </si>
  <si>
    <t>212635</t>
  </si>
  <si>
    <t>TRATIVODY KOMPL Z TRUB Z PLAST HM DN DO 150MM, RÝHA TŘ I</t>
  </si>
  <si>
    <t>výkop rýhy o rozměrech viz. vzorové příčné řezy, vč. odvozu a poplatku za skládku
drenáž DN 150 mm HDPE
profilovaná kruhová pevnost SN8
částečně perforovaná s plným dnem
uložená do ŠP lože tl. 0.05 m (v případě pod. sklonem &lt; 1% do betonu C8/10)
drenáž bude zaústěna do uliční vpusti navrtávkou</t>
  </si>
  <si>
    <t>228+290+114 = 632,000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</si>
  <si>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</si>
  <si>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21361</t>
  </si>
  <si>
    <t>DRENÁŽNÍ VRSTVY Z GEOTEXTILIE</t>
  </si>
  <si>
    <t xml:space="preserve">separační geotextílie v souladu s TP97  
odolnost proti protlačení (CBR test) větší než 3kN  
odolnost proti proražení menší než 10 mm  
tažnost větší než 50%  
v místě propustků  
čerpáno se souhlasem TD a objednatele</t>
  </si>
  <si>
    <t>"kubatury vypočteny z výkresu propustku v km 0,293:"_x000d_
 (3,1+6,6)*6,5 = 63,050 [A]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</si>
  <si>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</si>
  <si>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21461</t>
  </si>
  <si>
    <t>SEPARAČNÍ GEOTEXTILIE</t>
  </si>
  <si>
    <t xml:space="preserve">separační geotextílie  v souladu s TP97, odolnost proti protlačení (CBR test) větší než 2kN, odolnost proti proražení menší než 20 mm, tažnost větší než 10% 
v místě drenáží
plošná hmotnost min. 200 g/m2</t>
  </si>
  <si>
    <t>632*2,3 = 1453,600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</si>
  <si>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</si>
  <si>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separační geotextílie v souladu s TP97
odolnost proti protlačení (CBR test) větší než 3kN
odolnost proti proražení menší než 10 mm
tažnost větší než 50%
pro oddělení vrstvy aktivní zóny od zemního tělesa
plošná hmotnost min. 300 g/m2</t>
  </si>
  <si>
    <t>viz. pol. 18110: 3668,4 = 3668,400 [A]</t>
  </si>
  <si>
    <t>272315</t>
  </si>
  <si>
    <t>ZÁKLADY Z PROSTÉHO BETONU DO C30/37</t>
  </si>
  <si>
    <t xml:space="preserve">propustky -  bet. práh z C30/37 XF4</t>
  </si>
  <si>
    <t>"kubatury vypočteny z výkresu propustku:"_x000d_
 2,35*0,25*2 = 1,175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</si>
  <si>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</si>
  <si>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289972</t>
  </si>
  <si>
    <t>OPLÁŠTĚNÍ (ZPEVNĚNÍ) Z GEOMŘÍŽOVIN</t>
  </si>
  <si>
    <t>nad plynárenským zařízením vedeným v silnici pod aktivní zónu (parapláň vozovky) rozprostření dvouosé výztužné geomříže z plastických hmot s pevností v tahu min. 40/40kN/m s přesahem min. 0,75m od osy plynárenského zařízení
- v křižovatce u sjezdu v km 0,005 vlevo
- křížení se sil. v km 0,092
- přípojka v km 0,180
- přípojka v km 0,210
- přípojka v km 0,255
- křížení se sil. v km 0,375
pokud bude plynárenské zařízení v hloubce větší než 1300 mm, b_x000d_
Veškeré práce a použitý materiál musí být odsouhlasen TDI.
planimetrováno programem autocad ze situace a příčných řezů</t>
  </si>
  <si>
    <t>(11+7+7+7+7+9)*1,5 = 72,000 [A]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</si>
  <si>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</t>
  </si>
  <si>
    <t>4</t>
  </si>
  <si>
    <t>Vodorovné konstrukce</t>
  </si>
  <si>
    <t>451312</t>
  </si>
  <si>
    <t>PODKLADNÍ A VÝPLŇOVÉ VRSTVY Z PROSTÉHO BETONU C12/15</t>
  </si>
  <si>
    <t>podkladní beton tl.100 mm
bet. C12/15 XF0</t>
  </si>
  <si>
    <t>propustek v km 0,293: 1,5*0,1*1,9 = 0,285 [A]_x000d_
 HV: 1,8*0,1*1,2 = 0,216 [B]_x000d_
 Celkem: A+B = 0,501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</si>
  <si>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</si>
  <si>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451314</t>
  </si>
  <si>
    <t>PODKLADNÍ A VÝPLŇOVÉ VRSTVY Z PROSTÉHO BETONU C25/30</t>
  </si>
  <si>
    <t xml:space="preserve">podkladní beton pod dlažbu z lomového kamene  
bet. směsi tl. 0.10 m C20/25n XF3</t>
  </si>
  <si>
    <t>propustek v km 0,293:10,8*1,2*0,1 = 1,296 [A]_x000d_
 kolem HV: 9,5*1,2*0,1 = 1,140 [B]_x000d_
 Celkem: A+B = 2,436 [C]</t>
  </si>
  <si>
    <t>45136</t>
  </si>
  <si>
    <t>VÝZTUŽ PODKL VRSTEV Z OCELI</t>
  </si>
  <si>
    <t>KUS</t>
  </si>
  <si>
    <t>vyztužení dilatačních spár kluznými trny průměru 25 mm, délky 500 mm</t>
  </si>
  <si>
    <t>stání na vozovce: 2*10 = 20,000 [A]_x000d_
 autobusový záliv: 6+3*9+7+5+3 = 48,000 [B]_x000d_
 Celkem: A+B = 68,000 [C]</t>
  </si>
  <si>
    <t>451368</t>
  </si>
  <si>
    <t>VÝZTUŽ PODKL VRSTEV ZE SVAŘ SÍTÍ</t>
  </si>
  <si>
    <t>Výztuž cementobetonového krytu ze svařovaných sítí hmotnosti do 7,9 kg/m2
2 vrstvy kari sítě 8/8 mm s oky 100/100</t>
  </si>
  <si>
    <t>autobusové vozovky: 1,1*((36,4+80)*2*7,9/1000) = 2,023 [A]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</si>
  <si>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veškerá opatření pro zajištění soudržnosti výztuže a betonu
- vodivé propojení výztuže, které je součástí ochrany konstrukce proti vlivům bludných proudů, vyvedení do měřících skříní nebo míst pro měření bludných proudů
- povrchovou antikorozní úpravu výztuže
- separaci výztuže</t>
  </si>
  <si>
    <t>45152</t>
  </si>
  <si>
    <t>PODKLADNÍ A VÝPLŇOVÉ VRSTVY Z KAMENIVA DRCENÉHO</t>
  </si>
  <si>
    <t xml:space="preserve">podsyp propustků ze ŠD fr. 0/22
Kompletní provedení včetně  nákupu a dodávky, včetně všech souvisejících prací (např.natěžení, dopravy, uložení,úprava, hutnění, atp.). 
Veškeré práce a použitý materiál musí být odsouhlasen TDI.</t>
  </si>
  <si>
    <t>"kubatury vypočteny z výkresu propustků "_x000d_
 propustek v km 0,293: (3,1+6,6)*0,2*1,92 = 3,725 [A]</t>
  </si>
  <si>
    <t>položka zahrnuje dodávku předepsaného kameniva, mimostaveništní a vnitrostaveništní dopravu a jeho uložení
není-li v zadávací dokumentaci uvedeno jinak, jedná se o nakupovaný materiál</t>
  </si>
  <si>
    <t>45157</t>
  </si>
  <si>
    <t>PODKLADNÍ A VÝPLŇOVÉ VRSTVY Z KAMENIVA TĚŽENÉHO</t>
  </si>
  <si>
    <t xml:space="preserve">podsyp z ŠP 8/16 v místě HV
Kompletní provedení včetně  nákupu a dodávky, včetně všech souvisejících prací (např.natěžení, dopravy, uložení,úprava, hutnění, atp.). 
odečteno ze situace</t>
  </si>
  <si>
    <t>1,8*1,2*0,1 = 0,216 [A]</t>
  </si>
  <si>
    <t>465512</t>
  </si>
  <si>
    <t>DLAŽBY Z LOMOVÉHO KAMENE NA MC</t>
  </si>
  <si>
    <t xml:space="preserve">dlažba z lomového kamene tl. 0.20 m  
vč.spárování cementovou maltou s odolností XF4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</si>
  <si>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</si>
  <si>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</si>
  <si>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</si>
  <si>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561431</t>
  </si>
  <si>
    <t>KAMENIVO ZPEVNĚNÉ CEMENTEM TŘ. I TL. DO 150MM</t>
  </si>
  <si>
    <t>směs stmelená cementem SC 0/32 C8/10 v tl. 150 mm
plocha planimetrována ze situace programem autocad</t>
  </si>
  <si>
    <t>stání na vozovce: 36,4*1,25 = 45,500 [A]_x000d_
 autobusový záliv: 80*1,25 = 100,000 [B]_x000d_
 Celkem: A+B = 145,500 [C]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</si>
  <si>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</si>
  <si>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56333</t>
  </si>
  <si>
    <t>VOZOVKOVÉ VRSTVY ZE ŠTĚRKODRTI TL. DO 150MM</t>
  </si>
  <si>
    <t>štěrkodrť ŠDA 0/32 v tl. 150 mm
ČSN EN 13285, ČSN 73 6126-1
plocha planimetrována ze situace a vzorového řezu programem autocad</t>
  </si>
  <si>
    <t>v extravilánu v místě sanací krajnic: (30+40+78,7)*2 = 297,400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</si>
  <si>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</si>
  <si>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štěrkodrť ŠDA 0/63 Ge v tl. 150 mm
ČSN EN 13285, ČSN 73 6126-1
plocha planimetrována ze situace programem autocad</t>
  </si>
  <si>
    <t>sil. III/40832a:(2620+6)*1,15 = 3019,900 [A]_x000d_
 v místě příkopu: 120*0,7 = 84,000 [B]_x000d_
 Celkem: A+B = 3103,900 [C]</t>
  </si>
  <si>
    <t>56334</t>
  </si>
  <si>
    <t>VOZOVKOVÉ VRSTVY ZE ŠTĚRKODRTI TL. DO 200MM</t>
  </si>
  <si>
    <t>štěrkodrť ŠDA 0/32 v tl. 200 mm
ČSN EN 13285, ČSN 73 6126-1
plocha planimetrována ze situace programem autocad</t>
  </si>
  <si>
    <t>stání na vozovce: 36,4*1,45 = 52,780 [A]_x000d_
 autobusový záliv: 80*1,45 = 116,000 [B]_x000d_
 Celkem: A+B = 168,780 [C]</t>
  </si>
  <si>
    <t>štěrkodrť ŠDA 0/32 v tl. 180 mm
ČSN EN 13285, ČSN 73 6126-1
plocha planimetrována ze situace programem autocad</t>
  </si>
  <si>
    <t>sil. III/40832a:(2620+6) = 2626,000 [A]_x000d_
 intravilán v místě příkopu: 120*0,2 = 24,000 [B]_x000d_
 Celkem: A+B = 2650,000 [C]</t>
  </si>
  <si>
    <t>56335</t>
  </si>
  <si>
    <t>VOZOVKOVÉ VRSTVY ZE ŠTĚRKODRTI TL. DO 250MM</t>
  </si>
  <si>
    <t>štěrkodrť ŠDB 0/63 v tl. 250 mm
ČSN EN 13285, ČSN 73 6126-1
plocha planimetrována ze situace programem autocad</t>
  </si>
  <si>
    <t>nezpevněné sjezdy: 5+6+14+22 = 47,000 [A]</t>
  </si>
  <si>
    <t>56362</t>
  </si>
  <si>
    <t>VOZOVKOVÉ VRSTVY Z RECYKLOVANÉHO MATERIÁLU TL DO 100MM</t>
  </si>
  <si>
    <t>původní materiál vyziskaný z vozovkových vrstev silnice zabudován v místě sanací upadlých krajnic do vrstvy určené pro recyklaci za studena</t>
  </si>
  <si>
    <t>(30+40+78,7)*0,85*0,25 = 31,599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</si>
  <si>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</si>
  <si>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R-mat v tl. 100 mm - TP208
předpoklad využití frézovaného asfaltového materiálu. stáv. vozovek (ZAS-T1)
plocha planimetrována ze situace programem autocad</t>
  </si>
  <si>
    <t>nezpevněné sjezdy: 5+6+14+22 = 47,000 [A]_x000d_
 polní cesta v km 0,460 vpravo: 11 = 11,000 [B]_x000d_
 polní cesta v km 0,455 vlevo: 14 = 14,000 [C]_x000d_
 Celkem: A+B+C = 72,000 [D]</t>
  </si>
  <si>
    <t>567554</t>
  </si>
  <si>
    <t>VRST PRO OBNOVU A OPR RECYK ZA STUD CEM A ASF EM TL DO 250MM</t>
  </si>
  <si>
    <t xml:space="preserve">celoplošná recyklace RS 0/32 CA tl.250mm  
Pro směsi stmelené cementem + asfaltovou emulzí / zpěněným asfaltem se dávkování asfaltové emulze / zpěněného asfaltu navrhuje min. 3,5% v množství zbytkového asfaltu a dávkování cementu min. 5 %  při splnění TP 208 upřesnění dle průkazních zkoušek ze vzorků odebraných na stavbě, vč. rozfrézování, reprofilace, zhutnění, předrcení, přesun hmot (vč.naložení a přesunu hmot z meziskládky je součástí položky 56362.a). Provedenou průkazní zkoušku s recepturou předá zhotovitel investorovi před prováděním samotné recyklace.</t>
  </si>
  <si>
    <t>900*1,14 = 1026,000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</si>
  <si>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</si>
  <si>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56963</t>
  </si>
  <si>
    <t>ZPEVNĚNÍ KRAJNIC Z RECYKLOVANÉHO MATERIÁLU TL DO 150MM</t>
  </si>
  <si>
    <t>R-mat v tl. 150 mm - TP208
předpoklad využití frézovaného materiálu ze stáv. vozovek
plocha planimetrována ze situace programem autocad</t>
  </si>
  <si>
    <t>(4+268+4+153)*0,75 = 321,750 [A]</t>
  </si>
  <si>
    <t>572123</t>
  </si>
  <si>
    <t>INFILTRAČNÍ POSTŘIK Z EMULZE DO 1,0KG/M2</t>
  </si>
  <si>
    <t xml:space="preserve">PI-C (C65 BP 5) 0.80 kg/m2  
ČSN 736129, ČSN EN 13808</t>
  </si>
  <si>
    <t>na vrstvu RS CA - 0,80 kg/m2 (pol. 567554): 1026 = 1026,000 [A]_x000d_
 na vrstvu ŠDA - 0,80 kg/m2 (pol. 56334.b): 2650 = 2650,000 [B]_x000d_
 Celkem: A+B = 3676,000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</si>
  <si>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</si>
  <si>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</si>
  <si>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</si>
  <si>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 xml:space="preserve">PS-C (C65 BP 5) 0.40 kg/m2  
ČSN 736129, ČSN EN 13808</t>
  </si>
  <si>
    <t>na vrstvu ACP 0,40 kg/m2 (pol. 574E66): 3570,4 = 3570,400 [A]</t>
  </si>
  <si>
    <t>572731</t>
  </si>
  <si>
    <t>DVOUVRSTVÝ ASFALTOVÝ NÁTĚR DO 1,5KG/M2</t>
  </si>
  <si>
    <t>uzavírací nátěr na asf. recyklátu na sjezdech s povrchem z asf. recyklátu 
množství zbytkového pojiva 1,5kg/m2, kamenivo frakce 4/8 v množství 6 kg/m2 
planimetriváno ze situace programem autocad</t>
  </si>
  <si>
    <t>- dodání všech předepsaných materiálů pro nátěry v předepsaném množství
- provedení dle předepsaného technologického předpisu
- zřízení vrstvy bez rozlišení šířky, pokládání vrstvy po etapách
- úpravu napojení, ukončení</t>
  </si>
  <si>
    <t>574A34</t>
  </si>
  <si>
    <t>ASFALTOVÝ BETON PRO OBRUSNÉ VRSTVY ACO 11+, 11S TL. 40MM</t>
  </si>
  <si>
    <t>obrusná vrstva ACO 11+, 50/70 tl. 40 mm</t>
  </si>
  <si>
    <t>extravilán: 900*1,04 = 936,000 [A]_x000d_
 intravilán:2620+6 = 2626,000 [B]_x000d_
 Celkem: A+B = 3562,000 [C]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</si>
  <si>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</si>
  <si>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</si>
  <si>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</si>
  <si>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podkladní vrstva ACP 16+, 50/70 tl. 70 mm</t>
  </si>
  <si>
    <t>extravilán: 900*1,04 = 936,000 [A]_x000d_
 intravilán:2620+6 = 2626,000 [B]_x000d_
 intravilán v místě příkopu: 120*0,07 = 8,400 [C]_x000d_
 Celkem: A+B+C = 3570,400 [D]</t>
  </si>
  <si>
    <t>581452</t>
  </si>
  <si>
    <t>CEMENTOBET KRYT DVOUVRSTVÝ VYZTUŽENÝ TŘ I TL DO 250MM</t>
  </si>
  <si>
    <t>cementobetonová deska dvouvrstvá CB I dle ČSN 73 6123-1 v tl. 240 mm s odolností vůči působení mrazu a chemickým rozmrazovacím látkám v zimě
provedení tenké vyrovnávací vrstvy z drobného betonu</t>
  </si>
  <si>
    <t>stání na vozovce: 36,4 = 36,400 [A]_x000d_
 autobusový záliv: 80 = 80,000 [B]_x000d_
 Celkem: A+B = 116,400 [C]</t>
  </si>
  <si>
    <t>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- nezahrnuje postřiky, nátěry</t>
  </si>
  <si>
    <t>6</t>
  </si>
  <si>
    <t>Úpravy povrchů, podlahy, výplně otvorů</t>
  </si>
  <si>
    <t>626112</t>
  </si>
  <si>
    <t>REPROFILACE PODHLEDŮ, SVISLÝCH PLOCH SANAČNÍ MALTOU JEDNOVRST TL 20MM</t>
  </si>
  <si>
    <t>sanace betonových povrchů na vtoku a výtoku propustku v km 0,504</t>
  </si>
  <si>
    <t>"planimetrováno programem autocad ze situace:"_x000d_
 vtok: 1,5*1,25+1*1,25+0,5*0,5*2 = 3,625 [A]_x000d_
 výtok 1,5*1,25+1*1,25+0,5*0,5*2+1,5*1+0,5*0,5*2 = 5,625 [B]_x000d_
 Celkem: A+B = 9,250 [C]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</si>
  <si>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</si>
  <si>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62641</t>
  </si>
  <si>
    <t>SJEDNOCUJÍCÍ STĚRKA JEMNOU MALTOU TL CCA 2MM</t>
  </si>
  <si>
    <t>sjednocující nátěr viditelných ploch betonů u propustku v km 0,504</t>
  </si>
  <si>
    <t>8</t>
  </si>
  <si>
    <t>Potrubí</t>
  </si>
  <si>
    <t>87433</t>
  </si>
  <si>
    <t>POTRUBÍ Z TRUB PLASTOVÝCH ODPADNÍCH DN DO 150MM</t>
  </si>
  <si>
    <t>přípojka liniové a uliční vpusti a případných odboček z PP DN 150, SN12
vč. tvarovek, odbočných tvarovek popř. navrtávacích tvarovek
planimetrováno ze situace</t>
  </si>
  <si>
    <t>49+22 = 71,000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</si>
  <si>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</si>
  <si>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87434</t>
  </si>
  <si>
    <t>POTRUBÍ Z TRUB PLASTOVÝCH ODPADNÍCH DN DO 200MM</t>
  </si>
  <si>
    <t>přípojka HV vpusti z PP DN200 SN12
vč. tvarovek, odbočných tvarovek popř. navrtávacích tvarovek</t>
  </si>
  <si>
    <t>7 = 7,000 [A]</t>
  </si>
  <si>
    <t>89712</t>
  </si>
  <si>
    <t>VPUSŤ KANALIZAČNÍ ULIČNÍ KOMPLETNÍ Z BETONOVÝCH DÍLCŮ</t>
  </si>
  <si>
    <t>UV včetně mříže D400
komplet vč. podkladního betonu, štěrku
vzorové uliční vpusti jsou vykresleny v příloze č. 1
sestavy uličních vpustí jsou v příloze č.2 - výpis uličních vpustí</t>
  </si>
  <si>
    <t>obrubníková vtoková mříž: 2 = 2,000 [A]_x000d_
 rovná vtoková mříž: 9 = 9,000 [B]_x000d_
 Celkem: A+B = 11,000 [C]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</si>
  <si>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</si>
  <si>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89722</t>
  </si>
  <si>
    <t>VPUSŤ KANALIZAČNÍ HORSKÁ KOMPLETNÍ Z BETON DÍLCŮ</t>
  </si>
  <si>
    <t>HV včetně mříže z kompozitu pro zatížení C250</t>
  </si>
  <si>
    <t>1 = 1,000 [A]</t>
  </si>
  <si>
    <t>897521</t>
  </si>
  <si>
    <t>VPUSŤ ODVOD ŽLABŮ Z BETON DÍLCŮ SV. ŠÍŘKY DO 100MM</t>
  </si>
  <si>
    <t>liniová vpust 210/100/500 mm
včetně kalového koše</t>
  </si>
  <si>
    <t>sjezd v km 0,005 vlevo: 1 = 1,000 [A]</t>
  </si>
  <si>
    <t>položka zahrnuje dodávku a osazení předepsaného dílce včetně mříže
nezahrnuje předepsané podkladní konstrukce</t>
  </si>
  <si>
    <t>897522</t>
  </si>
  <si>
    <t>VPUSŤ ODVOD ŽLABŮ Z BETON DÍLCŮ SV. ŠÍŘKY DO 150MM</t>
  </si>
  <si>
    <t>liniová vpust 244/150/500 mm
včetně kalového koše</t>
  </si>
  <si>
    <t>6 = 6,000 [A]</t>
  </si>
  <si>
    <t>899123</t>
  </si>
  <si>
    <t>MŘÍŽE Z KOMPOZITU SAMOSTATNÉ</t>
  </si>
  <si>
    <t>mříž na vtokovou jímku u propustku v km 0,293
třída zatížení C250</t>
  </si>
  <si>
    <t>Položka zahrnuje dodávku a osazení předepsané mříže včetně rámu</t>
  </si>
  <si>
    <t>9</t>
  </si>
  <si>
    <t>Ostatní konstrukce a práce</t>
  </si>
  <si>
    <t>9112B3</t>
  </si>
  <si>
    <t>ZÁBRADLÍ MOSTNÍ SE SVISLOU VÝPLNÍ - DEMONTÁŽ S PŘESUNEM</t>
  </si>
  <si>
    <t>odstranění stávajícího zábradlí u propustku v km 0,293</t>
  </si>
  <si>
    <t>položka zahrnuje:
- demontáž a odstranění zařízení
- jeho odvoz na předepsané místo</t>
  </si>
  <si>
    <t>91228</t>
  </si>
  <si>
    <t>SMĚROVÉ SLOUPKY Z PLAST HMOT VČETNĚ ODRAZNÉHO PÁSKU</t>
  </si>
  <si>
    <t>"určeno ze situace"_x000d_
 Z11a,b:3+3 = 6,000 [A]_x000d_
 směrové sloupky Z11c,d (Z11g) červené barvy: 2+2 = 4,000 [B]_x000d_
 Celkem: A+B = 10,000 [C]</t>
  </si>
  <si>
    <t>položka zahrnuje:
- dodání a osazení sloupku včetně nutných zemních prací
- vnitrostaveništní a mimostaveništní doprava
- odrazky plastové nebo z retroreflexní fólie</t>
  </si>
  <si>
    <t>914131</t>
  </si>
  <si>
    <t>DOPRAVNÍ ZNAČKY ZÁKLADNÍ VELIKOSTI OCELOVÉ FÓLIE TŘ 2 - DODÁVKA A MONTÁŽ</t>
  </si>
  <si>
    <t>odečteno ze situace</t>
  </si>
  <si>
    <t>položka zahrnuje:
- dodávku a montáž značek v požadovaném provedení</t>
  </si>
  <si>
    <t>914133</t>
  </si>
  <si>
    <t>DOPRAVNÍ ZNAČKY ZÁKLADNÍ VELIKOSTI OCELOVÉ FÓLIE TŘ 2 - DEMONTÁŽ</t>
  </si>
  <si>
    <t>odvoz a likvidace v režii zhotovitele
odečteno ze situace</t>
  </si>
  <si>
    <t>Položka zahrnuje odstranění, demontáž a odklizení materiálu s odvozem na předepsané místo</t>
  </si>
  <si>
    <t>914432</t>
  </si>
  <si>
    <t>DOPRAVNÍ ZNAČKY 100X150CM OCELOVÉ FÓLIE TŘ 2 - MONTÁŽ S PŘEMÍSTĚNÍM</t>
  </si>
  <si>
    <t>2 = 2,000 [A]</t>
  </si>
  <si>
    <t>položka zahrnuje:
- dopravu demontované značky z dočasné skládky
- osazení a montáž značky na místě určeném projektem
- nutnou opravu poškozených částí
nezahrnuje dodávku značky</t>
  </si>
  <si>
    <t>914433</t>
  </si>
  <si>
    <t>DOPRAVNÍ ZNAČKY 100X150CM OCELOVÉ FÓLIE TŘ 2 - DEMONTÁŽ</t>
  </si>
  <si>
    <t>914921</t>
  </si>
  <si>
    <t>SLOUPKY A STOJKY DOPRAVNÍCH ZNAČEK Z OCEL TRUBEK DO PATKY - DODÁVKA A MONTÁŽ</t>
  </si>
  <si>
    <t>IZ8a: 2 = 2,000 [A]_x000d_
 IZ8b: 2 = 2,000 [B]_x000d_
 IS2ac: 1 = 1,000 [C]_x000d_
 P2: 1 = 1,000 [D]_x000d_
 P4: 1 = 1,000 [E]_x000d_
 Celkem: A+B+C+D+E = 7,000 [F]</t>
  </si>
  <si>
    <t>položka zahrnuje:
- sloupky a upevňovací zařízení včetně jejich osazení (betonová patka, zemní práce)</t>
  </si>
  <si>
    <t>914923</t>
  </si>
  <si>
    <t>SLOUPKY A STOJKY DZ Z OCEL TRUBEK DO PATKY DEMONTÁŽ</t>
  </si>
  <si>
    <t xml:space="preserve">stáv. DZ, včetně odvozu a  likvidace v režii zhotovitele   
odečteno ze situace</t>
  </si>
  <si>
    <t>915211</t>
  </si>
  <si>
    <t>VODOROVNÉ DOPRAVNÍ ZNAČENÍ PLASTEM HLADKÉ - DODÁVKA A POKLÁDKA</t>
  </si>
  <si>
    <t>planimetrováno ze situace programem autocad</t>
  </si>
  <si>
    <t>V2b (3/1,5/0,125): (31+445)*3/2*0,125 = 89,250 [A]_x000d_
 V2b (1,5/1,5/0,125): (34)*0,5*0,125 = 2,125 [B]_x000d_
 V1a (0,125): (110+10)*0,125 = 15,000 [C]_x000d_
 V5 (0,5): (3)*0,5 = 1,500 [D]_x000d_
 V11a (0,125): (40+40)*0,125 = 10,000 [E]_x000d_
 Celkem: A+B+C+D+E = 117,875 [F]</t>
  </si>
  <si>
    <t>položka zahrnuje:
- dodání a pokládku nátěrového materiálu (měří se pouze natíraná plocha)
- předznačení a reflexní úpravu</t>
  </si>
  <si>
    <t>91552</t>
  </si>
  <si>
    <t>VODOR DOPRAV ZNAČ - PÍSMENA</t>
  </si>
  <si>
    <t>nápis na vozovce - BUS</t>
  </si>
  <si>
    <t>4*3 = 12,000 [A]</t>
  </si>
  <si>
    <t>položka zahrnuje:
- dodání a pokládku nátěrového materiálu
- předznačení a reflexní úpravu</t>
  </si>
  <si>
    <t>917224</t>
  </si>
  <si>
    <t>SILNIČNÍ A CHODNÍKOVÉ OBRUBY Z BETONOVÝCH OBRUBNÍKŮ ŠÍŘ 150MM</t>
  </si>
  <si>
    <t>bet. silniční obrubník
včetně bet. lože z C20/25 n XF3
planimetrováno ze situace
v místě vstupu do vozovky, atp. budou požity nájezdové obrubníky</t>
  </si>
  <si>
    <t>sil. bet obrubníky 250 x150 včetně přechodových obrubníků (levý, pravý): 2+10+5+30+4,5+3+12+16+7+27+20+1+24+6,5+13+11+38+8+9+9,5+3+24+7,5+14,5+3+3+6,5+6,5+8+3+25+11+14,5 = 386,000 [A]_x000d_
 sil. bet obrubníky nájezdový 150 x150: 160+3+14+4+4+3,5+2,5+2,5+3,5+4+3,5+6+3+3+4,5+4,5+6+6+3,5+4,5+3,5+6+6+2,5+3+6+4,5+4+4+3,5+4+3 = 295,500 [B]_x000d_
 Celkem: A+B = 681,500 [C]</t>
  </si>
  <si>
    <t>Položka zahrnuje:
dodání a pokládku betonových obrubníků o rozměrech předepsaných zadávací dokumentací
betonové lože i boční betonovou opěrku.</t>
  </si>
  <si>
    <t>91725</t>
  </si>
  <si>
    <t>NÁSTUPIŠTNÍ OBRUBNÍKY BETONOVÉ</t>
  </si>
  <si>
    <t xml:space="preserve">bezbariérové obrubníky (400/290/1000) výšky 160 mm, včetně přechodových a náběhových dílců  
vč. bet lože z C20/25n XF3  
planimetrováno ze situace</t>
  </si>
  <si>
    <t>zastávka vpravo: 1+13+1 = 15,000 [A]_x000d_
 zastávka vlevo: 1+13+1 = 15,000 [B]_x000d_
 Celkem: A+B = 30,000 [C]</t>
  </si>
  <si>
    <t>9182D</t>
  </si>
  <si>
    <t>VTOKOVÉ JÍMKY BETONOVÉ VČETNĚ DLAŽBY PROPUSTU Z TRUB DN DO 600MM</t>
  </si>
  <si>
    <t>propustek v km 0,293
vtoková jímka z bet. C30/37 XF4 včetně vyztužení karisítí tl. 8/8 oka 100x100 (včetně stupadel z kompozitu)
včetně nátěru proti zemní vlhkosti 1xALP+2ALN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</si>
  <si>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mříž a zábradlí.</t>
  </si>
  <si>
    <t>918358</t>
  </si>
  <si>
    <t>PROPUSTY Z TRUB DN 600MM</t>
  </si>
  <si>
    <t xml:space="preserve">kruhový propustek z plastových trub DN 600 PE-HD, SN12  vč.propojení trub v km 0,293</t>
  </si>
  <si>
    <t>"kubatury vypočteny z výkresu propustků "_x000d_
 3,1+6,6 = 9,700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</si>
  <si>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</si>
  <si>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919112</t>
  </si>
  <si>
    <t>ŘEZÁNÍ ASFALTOVÉHO KRYTU VOZOVEK TL DO 100MM</t>
  </si>
  <si>
    <t>napojení na stáv. vozovku silnice: 6+7+6 = 19,000 [A]</t>
  </si>
  <si>
    <t>položka zahrnuje řezání vozovkové vrstvy v předepsané tloušťce, včetně spotřeby vody</t>
  </si>
  <si>
    <t>919121</t>
  </si>
  <si>
    <t>ŘEZÁNÍ BETON KRYTU VOZOVEK TL DO 50MM</t>
  </si>
  <si>
    <t xml:space="preserve">Řezání dilatačních spár v čerstvém cementobetonovém krytu  vytvoření komůrky pro těsnící zálivku šířky 8 mm, hloubky 30 mm</t>
  </si>
  <si>
    <t>stání na vozovce: 2,8*2 = 5,600 [A]_x000d_
 autobusový záliv: 2+2,55*3+2,25+1,7+1,1 = 14,700 [B]_x000d_
 Celkem: A+B = 20,300 [C]</t>
  </si>
  <si>
    <t>931325</t>
  </si>
  <si>
    <t>TĚSNĚNÍ DILATAČ SPAR ASF ZÁLIVKOU MODIFIK PRŮŘ DO 600MM2</t>
  </si>
  <si>
    <t>zálivka dle ČSN EN 14 188-1, typ N2
včetně vyčištění spáry a spojovacího nátěru</t>
  </si>
  <si>
    <t>viz. pol. 113765: 234,6 = 234,600 [A]</t>
  </si>
  <si>
    <t>položka zahrnuje dodávku a osazení předepsaného materiálu, očištění ploch spáry před úpravou, očištění okolí spáry po úpravě
nezahrnuje těsnící profil</t>
  </si>
  <si>
    <t>93551</t>
  </si>
  <si>
    <t>ŽLABY Z DÍLCŮ Z BETONU SVĚTLÉ ŠÍŘKY DO 100MM VČETNĚ MŘÍŽÍ</t>
  </si>
  <si>
    <t>liniový žlab bez spádu 210x100x275 mm
pozinkovaný rošt 140x500 mm C250
včetně koncových čelních stěn
odečteno ze situace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</si>
  <si>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</si>
  <si>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93552</t>
  </si>
  <si>
    <t>ŽLABY Z DÍLCŮ Z BETONU SVĚTLÉ ŠÍŘKY DO 150MM VČETNĚ MŘÍŽÍ</t>
  </si>
  <si>
    <t>liniový žlab se spádem dna 250x150x(240-340) mm
litinový rošt 197x500 mm D400
včetně koncových čelních stěn
odečteno ze situace</t>
  </si>
  <si>
    <t>16+16+10+10+20+20+20+20 = 132,000 [A]</t>
  </si>
  <si>
    <t>93827</t>
  </si>
  <si>
    <t>BROUŠENÍ KRYTU BETONOVÝCH VOZOVEK</t>
  </si>
  <si>
    <t xml:space="preserve">Úprava povrchu cementobetonového krytu broušením  tl. do 2 mm
protismyková úprava povrchu kartáčováním</t>
  </si>
  <si>
    <t>položka zahrnuje očištění předepsaným způsobem včetně odklizení vzniklého odpadu</t>
  </si>
  <si>
    <t>938544</t>
  </si>
  <si>
    <t>OČIŠTĚNÍ BETON KONSTR OTRYSKÁNÍM TLAK VODOU PŘES 1000 BARŮ</t>
  </si>
  <si>
    <t>očištění betonových povrchů na vtoku a výtoku propustku v km 0,504</t>
  </si>
  <si>
    <t>93881</t>
  </si>
  <si>
    <t>OŠETŘENÍ KONSTRUKCÍ VODOU</t>
  </si>
  <si>
    <t>Ošetření cementobetonové plochy zastávek kropením vodou</t>
  </si>
  <si>
    <t>5x:(36,4+80)*5 = 582,000 [A]</t>
  </si>
  <si>
    <t>966138</t>
  </si>
  <si>
    <t>BOURÁNÍ KONSTRUKCÍ Z KAMENE NA MC S ODVOZEM DO 20KM</t>
  </si>
  <si>
    <t>bourání vtokového objektu propustku v km 0,293
včetně odvozu a uložení na skládku
planimetrováno ze situace programerm autocad</t>
  </si>
  <si>
    <t>kamenná čela: 1,7*0,3*10,5 = 5,355 [A]_x000d_
 dlažba z kamene na dně kalového prostoru: 1,7*2,8*0,3 = 1,428 [B]_x000d_
 Celkem: A+B = 6,783 [C]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</si>
  <si>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</si>
  <si>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966158</t>
  </si>
  <si>
    <t>BOURÁNÍ KONSTRUKCÍ Z PROST BETONU S ODVOZEM DO 20KM</t>
  </si>
  <si>
    <t>bourání základu vtokového objektu propustku v km 0,293
včetně odvozu a uložení na skládku
planimetrováno ze situace programerm autocad</t>
  </si>
  <si>
    <t>1*0,6*10,5 = 6,300 [A]</t>
  </si>
  <si>
    <t>966168</t>
  </si>
  <si>
    <t>BOURÁNÍ KONSTRUKCÍ ZE ŽELEZOBETONU S ODVOZEM DO 20KM</t>
  </si>
  <si>
    <t>bourání stávající římsy propustku v km 0,293
včetně odvozu a uložení na skládku
planimetrováno ze situace programerm autocad</t>
  </si>
  <si>
    <t>římsa: 0,3*0,2*5 = 0,300 [A]</t>
  </si>
  <si>
    <t>96616B</t>
  </si>
  <si>
    <t>BOURÁNÍ KONSTRUKCÍ ZE ŽELEZOBETONU - DOPRAVA</t>
  </si>
  <si>
    <t>15*0,3*2,5 = 11,250 [A]</t>
  </si>
  <si>
    <t>966346</t>
  </si>
  <si>
    <t>BOURÁNÍ PROPUSTŮ Z TRUB DN DO 400MM</t>
  </si>
  <si>
    <t>bourání stávajících propustků z bet. DN 400
včetně odvozu a uložení na skládku
planimetrováno ze situace programerm autocad</t>
  </si>
  <si>
    <t>"v místě sjezdu v km 0,403 vpravo:"_x000d_
 7 = 7,000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</si>
  <si>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</si>
  <si>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966358</t>
  </si>
  <si>
    <t>BOURÁNÍ PROPUSTŮ Z TRUB DN DO 600MM</t>
  </si>
  <si>
    <t>bourání stávajících propustků z bet. DN 600
včetně odvozu a uložení na skládku
planimetrováno ze situace programerm autocad</t>
  </si>
  <si>
    <t>"propustek v km 0,293:"_x000d_
 11 = 11,000 [A]</t>
  </si>
  <si>
    <t>96687</t>
  </si>
  <si>
    <t>VYBOURÁNÍ ULIČNÍCH VPUSTÍ KOMPLETNÍCH</t>
  </si>
  <si>
    <t>odečteno ze situace 
včetně zásypu a zhutnění
vč. odvozu a likvidace v režii zhotovitele</t>
  </si>
  <si>
    <t>3 = 3,000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</si>
  <si>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</t>
  </si>
  <si>
    <t>96718</t>
  </si>
  <si>
    <t>VYBOURÁNÍ ČÁSTÍ KONSTRUKCÍ KOVOVÝCH</t>
  </si>
  <si>
    <t>odstranění mříží stávajících uliční vpusti
odvoz a likvidace v režii zhotovitele</t>
  </si>
  <si>
    <t>3*70/1000 = 0,210 [A]</t>
  </si>
  <si>
    <t>položka zahrnuje:
- veškerou manipulaci s vybouranou sutí a hmotami včetně uložení na skládku,
- veškeré další práce plynoucí z technologického předpisu a z platných předpisů,</t>
  </si>
  <si>
    <t>96922</t>
  </si>
  <si>
    <t>VYBOURÁNÍ POTRUBÍ DN DO 100MM KANALIZAČ</t>
  </si>
  <si>
    <t>vybourání stáv. potrubí DN 100 z plastu v místě vtokového objektu propustku v km 0,293
včetně odvozu a likvidace v režii zhotovitele</t>
  </si>
  <si>
    <t>- položka zahrnuje veškerou manipulaci s vybouranou sutí a hmotami včetně uložení na skládku. Nezahrnuje poplatek za skládku,
- položka zahrnuje veškeré další práce plynoucí z technologického předpisu a z platných předpisů</t>
  </si>
  <si>
    <t>969233</t>
  </si>
  <si>
    <t>VYBOURÁNÍ POTRUBÍ DN DO 150MM KANALIZAČ</t>
  </si>
  <si>
    <t>vybourání stáv. přípojek ul. vpustí
včetně zásypu a zhutnění
vč. odvozu a likvidace v režii zhotovitele</t>
  </si>
  <si>
    <t>6*3 = 18,000 [A]</t>
  </si>
  <si>
    <t>- položka zahrnuje veškerou manipulaci s vybouranou sutí a hmotami včetně uložení na skládku. Nezahrnuje poplatek za skládku
- položka zahrnuje veškeré další práce plynoucí z technologického předpisu a z platných předpisů</t>
  </si>
  <si>
    <t>969258</t>
  </si>
  <si>
    <t>VYBOURÁNÍ POTRUBÍ DN DO 600MM KANALIZAČ</t>
  </si>
  <si>
    <t>vybourání stáv. potrubí DN 600 z betonu na začátku úseku
včetně odvozu a uložení na skládku</t>
  </si>
  <si>
    <t>20 = 20,000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</si>
  <si>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</si>
  <si>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SO181</t>
  </si>
  <si>
    <t>Dopravně inženýrská opatření</t>
  </si>
  <si>
    <t>57791A</t>
  </si>
  <si>
    <t>VÝSPRAVA VÝTLUKŮ SMĚSÍ ACO (HMOTNOST)</t>
  </si>
  <si>
    <t>lokální vysprávky objízdné trasy - přesná místa budou určena investorem po domluvě, "čerpáno se souhlasem investora" vyspravení výtluků vozovky asfaltovým betonem ACO 11 tl. vrstvy do 50 mm, spojovací nátěr z asf. emulze v množství 0,50 kg/m2, proříznutí v místech napojení, asfaltová zálivka modifikovaná, včetně odvozu a likvidace vybouraného materiálu v režii zhotovitele</t>
  </si>
  <si>
    <t>- odfrézování nebo jiné odstranění poškozených vozovkových vrstev
- zaříznutí hran
- vyčištění
- nátěr
- dodání a výplň předepsanou zhutněnou balenou asfaltovou směsí
- asfaltová zálivka</t>
  </si>
  <si>
    <t>577A2</t>
  </si>
  <si>
    <t>VÝSPRAVA TRHLIN ASFALTOVOU ZÁLIVKOU MODIFIK</t>
  </si>
  <si>
    <t>Konkrétní délky budou určeny na stavbě._x000d_
- Vytvoření komůrky proříznutím drážky š. 10-20 mm dle šířky původní trhliny a hloubky 35 mm _x000d_
- Pročištění drážky_x000d_
- Opatření stěn adhezním penetračním nátěrem_x000d_
- Zalití trhliny (drážky) pružnou asfaltovou zálivkou modifik</t>
  </si>
  <si>
    <t>- vyfrézování drážky šířky do 20mm hloubky do 40mm
- vyčištění
- nátěr
- výplň předepsanou zálivkovou hmotou</t>
  </si>
  <si>
    <t>91400</t>
  </si>
  <si>
    <t>DOČASNÉ ZAKRYTÍ NEBO OTOČENÍ STÁVAJÍCÍCH DOPRAVNÍCH ZNAČEK</t>
  </si>
  <si>
    <t>oranžové samolepky na směrové tabule, na cíle které budou uzavřeny, celkem: 8 = 8,000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</si>
  <si>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</si>
  <si>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</si>
  <si>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</si>
  <si>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Komplet sestava: značka, sloupek, upevňovací konstrukce - podkladní deska a spojky. 
 značky dle výkresových příloh provizorního značení</t>
  </si>
  <si>
    <t>6+16 = 22,000 [A]</t>
  </si>
  <si>
    <t>914123</t>
  </si>
  <si>
    <t>DOPRAVNÍ ZNAČKY ZÁKLADNÍ VELIKOSTI OCELOVÉ FÓLIE TŘ 1 - DEMONTÁŽ</t>
  </si>
  <si>
    <t>odstranění přechodného dopravního značení
k pol.č. 914122
viz SO 181 - DIO</t>
  </si>
  <si>
    <t>22 = 22,000 [A]</t>
  </si>
  <si>
    <t>914129</t>
  </si>
  <si>
    <t>DOPRAV ZNAČKY ZÁKLAD VEL OCEL FÓLIE TŘ 1 - NÁJEMNÉ</t>
  </si>
  <si>
    <t>KSDEN</t>
  </si>
  <si>
    <t>přechodné dopravní značení, nájemné
včetně podkladní desky a stojky
k pol.č. 914122
viz SO 181 - DIO</t>
  </si>
  <si>
    <t>22*30*6 = 3960,000 [A]</t>
  </si>
  <si>
    <t>položka zahrnuje sazbu za pronájem dopravních značek a zařízení, počet jednotek je určen jako součin počtu značek a počtu dní použití</t>
  </si>
  <si>
    <t>914462</t>
  </si>
  <si>
    <t>DOPRAVNÍ ZNAČKY 100X150CM HLINÍKOVÉ FÓLIE TŘ 1 - MONTÁŽ S PŘEMÍSTĚNÍM</t>
  </si>
  <si>
    <t>přechodné dopravní značení, včetně kontroly v průběhu výstavby a manipulace v rámci etap
včetně podkladní desky a stojky
viz příloha SO 181 - DIO</t>
  </si>
  <si>
    <t>914463</t>
  </si>
  <si>
    <t>DOPRAVNÍ ZNAČKY 100X150CM HLINÍKOVÉ FÓLIE TŘ 1 - DEMONTÁŽ</t>
  </si>
  <si>
    <t>odstranění přechodného dopravního značení
k pol.č. 914462
viz SO 181 - DIO</t>
  </si>
  <si>
    <t>914469</t>
  </si>
  <si>
    <t>DOPRAV ZNAČ 100X150CM HLINÍK FÓLIE TŘ 1 - NÁJEMNÉ</t>
  </si>
  <si>
    <t>přechodné dopravní značení, nájemné
včetně podkladní desky a stojky
k pol.č. 914462
viz SO 181 - DIO</t>
  </si>
  <si>
    <t>3*30*6 = 540,000 [A]</t>
  </si>
  <si>
    <t>916122</t>
  </si>
  <si>
    <t>DOPRAV SVĚTLO VÝSTRAŽ SOUPRAVA 3KS - MONTÁŽ S PŘESUNEM</t>
  </si>
  <si>
    <t>přechodné dopravní značení, včetně kontroly v průběhu výstavby a manipulace v rámci etap
viz příloha SO 181 - DIO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</si>
  <si>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</si>
  <si>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</si>
  <si>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</si>
  <si>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odstranění přechodného dopravního značení
viz příloha SO 181 - DIO</t>
  </si>
  <si>
    <t>Položka zahrnuje odstranění, demontáž a odklizení zařízení s odvozem na předepsané místo</t>
  </si>
  <si>
    <t>916129</t>
  </si>
  <si>
    <t>DOPRAV SVĚTLO VÝSTRAŽ SOUPRAVA 3KS - NÁJEMNÉ</t>
  </si>
  <si>
    <t>přechodné dopravní značení, nájemné
k pol.č. 916122
viz SO 181 - DIO</t>
  </si>
  <si>
    <t>2*30*6 = 360,000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</si>
  <si>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</si>
  <si>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</si>
  <si>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</si>
  <si>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</si>
  <si>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</si>
  <si>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</si>
  <si>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916119</t>
  </si>
  <si>
    <t>DOPRAV SVĚTLO VÝSTRAŽ SAMOSTATNÉ - NÁJEMNÉ</t>
  </si>
  <si>
    <t>SO241</t>
  </si>
  <si>
    <t>Opěrná zeď v km 0,003 - 0,046 vpravo</t>
  </si>
  <si>
    <t>vytěžené zeminy a horniny</t>
  </si>
  <si>
    <t>pol. 17120: 177,996*2,0 = 355,992 [A]</t>
  </si>
  <si>
    <t>pol. 966138: 51,202 = 51,202 [A]_x000d_
 pol. 966158: 46,645 = 46,645 [B]_x000d_
 Celkem: (A+B)*2,3 = 225,048 [C]</t>
  </si>
  <si>
    <t>03750</t>
  </si>
  <si>
    <t>POMOC PRÁCE ZAJIŠŤ NEBO ZŘÍZ LEŠENÍ</t>
  </si>
  <si>
    <t>zahrnuje objednatelem povolené náklady na požadovaná zařízení zhotovitele</t>
  </si>
  <si>
    <t>03770</t>
  </si>
  <si>
    <t>POMOC PRÁCE ZAJIŠŤ NEBO ZŘÍZ ČERPÁNÍ VODY</t>
  </si>
  <si>
    <t>čerpání povrchové, spodní a dešťové vody</t>
  </si>
  <si>
    <t>"ornice:"_x000d_
 pol. 18222: 20,7*0,15 = 3,105 [A]</t>
  </si>
  <si>
    <t>88,998*0,2 = 17,800 [A]</t>
  </si>
  <si>
    <t>- dolamování označuje těžení výkopu bez použití trhavin.
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</t>
  </si>
  <si>
    <t>pol.13183 + pol.12841</t>
  </si>
  <si>
    <t>pol. 13183: 71,198 = 71,198 [A]_x000d_
 pol. 12841: 17,80 = 17,800 [B]_x000d_
 Celkem: A+B = 88,998 [C]</t>
  </si>
  <si>
    <t>29,666*0,2 = 5,933 [A]</t>
  </si>
  <si>
    <t>- dolamování označuje těžení výkopu bez použití trhavin.
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</t>
  </si>
  <si>
    <t>pol.13193 + pol.12891</t>
  </si>
  <si>
    <t>pol. 13193: 23,733 = 23,733 [A]_x000d_
 pol. 12891: 5,933 = 5,933 [B]_x000d_
 Celkem: A+B = 29,666 [C]</t>
  </si>
  <si>
    <t>vč. čerpání vody, čerpacích jímek, potrubí a pohotovostní čerpací soupravy, 
včetně případného pažení a odvozu</t>
  </si>
  <si>
    <t>PAŽENÝ PRO ZEĎ - RUB: 1,5*2,6*50,0*0,6 = 117,000 [A]_x000d_
 PAŽENÝ PRO ZEĎ - LÍC: 1,3*1,7*46,0*0,6 = 60,996 [B]_x000d_
 Celkem: A+B = 177,996 [C]</t>
  </si>
  <si>
    <t>13183</t>
  </si>
  <si>
    <t>HLOUBENÍ JAM ZAPAŽ I NEPAŽ TŘ II</t>
  </si>
  <si>
    <t>vč. čerpání vody, čerpacích jímek, potrubí a pohotovostní čerpací soupravy, 
včetně případného pažení a odvozu (použito zpětně do vrstvy určené pro aktivní zónu SO101)
včetně rozpojování speciálními rozpojovacími mechanizmy ( rozrývače, skalní lžíce, kladiva) 
předpoklad 30 % z celkového množství výkopu</t>
  </si>
  <si>
    <t>PAŽENÝ PRO ZEĎ - RUB: 1,5*2,6*50,0*0,3 = 58,500 [A]_x000d_
 PAŽENÝ PRO ZEĎ - LÍC: 1,3*1,7*46,0*0,3 = 30,498 [B]_x000d_
 - pol. 12841: -17,80 = -17,800 [C]_x000d_
 Celkem: A+B+C = 71,198 [D]</t>
  </si>
  <si>
    <t>13193</t>
  </si>
  <si>
    <t>HLOUBENÍ JAM ZAPAŽ I NEPAŽ TŘ III</t>
  </si>
  <si>
    <t>vč. čerpání vody, čerpacích jímek, potrubí a pohotovostní čerpací soupravy, 
včetně případného pažení a odvozu (použito zpětně do vrstvy určené pro aktivní zónu SO101)
včetně rozpojování speciálními rozpojovacími mechanizmy ( rozrývače, skalní lžíce, kladiva) 
předpoklad 10 % z celkového množství výkopu</t>
  </si>
  <si>
    <t>PAŽENÝ PRO ZEĎ - RUB: 1,5*2,6*50,0*0,1 = 19,500 [A]_x000d_
 PAŽENÝ PRO ZEĎ - LÍC: 1,3*1,7*46,0*0,1 = 10,166 [B]_x000d_
 - pol. 12891: -5,933 = -5,933 [C]_x000d_
 Celkem: A+B+C = 23,733 [D]</t>
  </si>
  <si>
    <t>pol. 131738: 177,996 = 177,996 [A]</t>
  </si>
  <si>
    <t>násyp tělesa pro přístup k brance
štěrkodrť ŠDA 16/32</t>
  </si>
  <si>
    <t>7,1*2,3*0,5*1,6+(7,5+1,3)*0,5*7,1*2*3,14*0,25 = 62,111 [A]</t>
  </si>
  <si>
    <t>17481</t>
  </si>
  <si>
    <t>ZÁSYP JAM A RÝH Z NAKUPOVANÝCH MATERIÁLŮ</t>
  </si>
  <si>
    <t>zpětné zásypy základů vhodnou zeminou, vč. nákupu, natěžení a dovozu</t>
  </si>
  <si>
    <t>zásyp základů zdi - rub: 1,2*0,8*49,4 = 47,424 [A]_x000d_
 zásyp základů zdi - líc: 0,9*0,9*46,0 = 37,260 [B]_x000d_
 zásyp zdi nad těsnící fólií a boky: 1,2*0,9*(50,0-0,6)+3,5*1,0*0,6 = 55,452 [C]_x000d_
 Celkem: A+B+C = 140,136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</si>
  <si>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</si>
  <si>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ochranný hutněný obsyp rubu zdi  tl. 600 mm</t>
  </si>
  <si>
    <t>0,6*1,0*49,4 = 29,640 [A]</t>
  </si>
  <si>
    <t>rozprostření ornice v tl. 0.15m
podél líce zdi (zahrada, parc. č. 40)</t>
  </si>
  <si>
    <t>1,5*0,3*46,0 = 20,700 [A]</t>
  </si>
  <si>
    <t>pol. 18222: 20,7 = 20,700 [A]</t>
  </si>
  <si>
    <t>2*20,7 = 41,400 [A]</t>
  </si>
  <si>
    <t>20,7*1,5 = 31,050 [A]</t>
  </si>
  <si>
    <t>21263</t>
  </si>
  <si>
    <t>TRATIVODY KOMPLET Z TRUB Z PLAST HMOT DN DO 150MM</t>
  </si>
  <si>
    <t xml:space="preserve">odvodnění rubu zdi
drenáž  prům. 150 mm</t>
  </si>
  <si>
    <t>47 = 47,000 [A]</t>
  </si>
  <si>
    <t>21331</t>
  </si>
  <si>
    <t>DRENÁŽNÍ VRSTVY Z BETONU MEZEROVITÉHO (DRENÁŽNÍHO)</t>
  </si>
  <si>
    <t>drenážní beton MCB-8 dle TKP PK, kap. 18 čl. 18.2.9
obetonování drenáže mezerovitým betonem 300x300 mm - viz přehledné výkresy</t>
  </si>
  <si>
    <t>0,3*0,3*47 = 4,230 [A]</t>
  </si>
  <si>
    <t>Položka zahrnuje:
- dodávku předepsaného materiálu pro drenážní vrstvu, včetně mimostaveništní a vnitrostaveništní dopravy
- provedení drenážní vrstvy předepsaných rozměrů a předepsaného tvaru</t>
  </si>
  <si>
    <t>22694</t>
  </si>
  <si>
    <t>ZÁPOROVÉ PAŽENÍ Z KOVU DOČASNÉ</t>
  </si>
  <si>
    <t>ocelové zápory HEB180 (51,2 kg/m): 58*4,5*0,0512 = 13,363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</si>
  <si>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</si>
  <si>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</si>
  <si>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</si>
  <si>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tl.60 mm</t>
  </si>
  <si>
    <t>2,5*(3,5+52,0+1,8) = 143,250 [A]</t>
  </si>
  <si>
    <t>položka zahrnuje osazení pažin bez ohledu na druh, jejich opotřebení a jejich odstranění</t>
  </si>
  <si>
    <t>26115</t>
  </si>
  <si>
    <t>VRTY PRO KOTVENÍ, INJEKTÁŽ A MIKROPILOTY NA POVRCHU TŘ. I D DO 300MM</t>
  </si>
  <si>
    <t>Vrty průměru 250 mm pro zápory</t>
  </si>
  <si>
    <t>58*4,5 = 261,000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</si>
  <si>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</si>
  <si>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261513</t>
  </si>
  <si>
    <t>VRTY PRO KOTVENÍ A INJEKTÁŽ TŘ V NA POVRCHU D DO 25MM</t>
  </si>
  <si>
    <t>vrty průměr 12 mm pro kotvení sloupků oplocení hl. 0,12m 
stanoveno dle výkresu Podélný řez</t>
  </si>
  <si>
    <t>(22+4)*4*0,12 = 12,480 [A]</t>
  </si>
  <si>
    <t>272325</t>
  </si>
  <si>
    <t>ZÁKLADY ZE ŽELEZOBETONU DO C30/37</t>
  </si>
  <si>
    <t>beton C30/37 XA1, vč. úpravy pracovních a dilatačních spár
stanoveno dle výkresu TVAR ZDI</t>
  </si>
  <si>
    <t>základy: 2,0*0,64*47,0 = 60,160 [A]</t>
  </si>
  <si>
    <t>28999</t>
  </si>
  <si>
    <t>OPLÁŠTĚNÍ (ZPEVNĚNÍ) Z FÓLIE</t>
  </si>
  <si>
    <t>těsnící fólie PEHD</t>
  </si>
  <si>
    <t>těsnící fólie při rubu zdi: 2,0*49,4*1,15 = 113,620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</si>
  <si>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</si>
  <si>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</si>
  <si>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</si>
  <si>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311212</t>
  </si>
  <si>
    <t>ZDI A STĚNY PODPĚR A VOLNÉ Z KAMENE A LOM VÝROBKŮ NA MC</t>
  </si>
  <si>
    <t>dozdění stávající kamenné zdi k nové betonové zdi 
kamenné zdivo tl. 0,60 m, spárované cementovou maltou s odolností XF4</t>
  </si>
  <si>
    <t>1*0,6*2,1 = 1,260 [A]</t>
  </si>
  <si>
    <t>Položka zahrnuje veškerý materiál, výrobky a polotovary, včetně mimostaveništní a vnitrostaveništní dopravy (rovněž přesuny), včetně naložení a složení, případně s uložením.</t>
  </si>
  <si>
    <t>317325</t>
  </si>
  <si>
    <t>ŘÍMSY ZE ŽELEZOBETONU DO C30/37</t>
  </si>
  <si>
    <t xml:space="preserve">beton C 30/37 XF4, vč.bednění  požadovaných  konstr. (i ztracené) s úpravou  dle požadované  kvality povrchu betonu, úpravy dilatačních a pracovních spár</t>
  </si>
  <si>
    <t>0,70*0,23*(45,2+0,5) = 7,358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</si>
  <si>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</si>
  <si>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</si>
  <si>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</si>
  <si>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stanoveno dle výkresu TVAR A VÝZTUŽ ŘÍMS</t>
  </si>
  <si>
    <t>0,95 = 0,950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</si>
  <si>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</si>
  <si>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327213</t>
  </si>
  <si>
    <t>OBKLAD ZDÍ OPĚR, ZÁRUB, NÁBŘEŽ Z LOM KAMENE</t>
  </si>
  <si>
    <t>kamenný obklad líce zdi tl. 0,20 m, kotvený pruty výztuže, spárovaný cem. maltou s odolností XF4
stanoveno dle výkresu TVAR ZDI</t>
  </si>
  <si>
    <t>0,20*(5,78*1,2+38,56*2,2+0,5*0,6) = 18,414 [A]</t>
  </si>
  <si>
    <t>položka zahrnuje dodávku a osazení lomového kamene, jeho výběr a případnou úpravu, jeho případné kotvení se všemi souvisejícími materiály a pracemi, dodávku předepsané malty, spárování.</t>
  </si>
  <si>
    <t>327325</t>
  </si>
  <si>
    <t>ZDI OPĚRNÉ, ZÁRUBNÍ, NÁBŘEŽNÍ ZE ŽELEZOVÉHO BETONU DO C30/37</t>
  </si>
  <si>
    <t>beton C 30/37 XF3, vč.úpravy pracovních spár a dilatačních spár, vč.letopočtu vlysem do betonu
stanoveno dle výkresu TVAR ZDI</t>
  </si>
  <si>
    <t>dřík: (40,60-1,60)*0,4*0,6+39,0*0,4*2,23+1,60*0,60*2,03+0,50*0,40*0,60 = 46,217 [A]</t>
  </si>
  <si>
    <t>327365</t>
  </si>
  <si>
    <t>VÝZTUŽ ZDÍ OPĚRNÝCH, ZÁRUBNÍCH, NÁBŘEŽNÍCH Z OCELI 10505, B500B</t>
  </si>
  <si>
    <t>betonářská výztuž zdi (základ a dřík) 
stanoveno dle výkresu VÝZTUŽ ZDI</t>
  </si>
  <si>
    <t>10,99 = 10,990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</si>
  <si>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</si>
  <si>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33817C</t>
  </si>
  <si>
    <t xml:space="preserve">SLOUPKY PLOTOVÉ Z DÍLCŮ KOVOVÝCH  DO OCELOVÝCH PATEK</t>
  </si>
  <si>
    <t>KS</t>
  </si>
  <si>
    <t>včetně ocelových patek pro sl. prům. 48 mm - viz Podélný řez
včetně povrchové ochrany, RAL 6005</t>
  </si>
  <si>
    <t>sloupky h=1750 mm: 4 = 4,000 [A]_x000d_
 sloupky h=1150 mm: 22 = 22,000 [B]_x000d_
 Celkem: A+B = 26,000 [C]</t>
  </si>
  <si>
    <t>dodání a osazení předepsaného sloupku prům. 48 mm, h=1750 mm, včetně ocelové patky, PKO, kotvení pomocí lepených kotevních šroubů M10 (4 ks/patku)</t>
  </si>
  <si>
    <t>33817D</t>
  </si>
  <si>
    <t xml:space="preserve">VZPĚRY PLOTOVÉ Z DÍLCŮ KOVOVÝCH  DO OCELOVÝCH PATEK</t>
  </si>
  <si>
    <t>včetně ocelových patek pro vzpěry prům. 38 mm - viz schema oplocení 
včetně povrchové ochrany, RAL 6005</t>
  </si>
  <si>
    <t>vzpěry pro sl. výšky 1750 mm: 2 = 2,000 [A]_x000d_
 vzpěry pro sl. výšky 1150 mm: 6 = 6,000 [B]_x000d_
 Celkem: A+B = 8,000 [C]</t>
  </si>
  <si>
    <t>dodání a osazení předepsané vzpěry prům. 38 mm, včetně ocelové patky, PKO, kotvení pomocí lepených kotevních šroubů M10 (4 ks/patku)</t>
  </si>
  <si>
    <t>podkladní beton C12/15 X0 pod základy a pod drenáž</t>
  </si>
  <si>
    <t>pod základy:(108,6*0,15) = 16,290 [A]_x000d_
 pod drenáží při rubu zdi: 0,65*0,3*47,0 = 9,165 [B]_x000d_
 Celkem: A+B = 25,455 [C]</t>
  </si>
  <si>
    <t>výplň vrtů pro zápory betonem C25/30 XA1</t>
  </si>
  <si>
    <t>55*3,14*0,125*0,125*2,0 = 5,397 [A]</t>
  </si>
  <si>
    <t>vrstva ze štěrkopísku tl. 150 mm pod a nad těsnící fólií podél rubu zdi</t>
  </si>
  <si>
    <t>2,0*49,4*0,15*2 = 29,640 [A]</t>
  </si>
  <si>
    <t>7</t>
  </si>
  <si>
    <t>Přidružená stavební výroba</t>
  </si>
  <si>
    <t>711111</t>
  </si>
  <si>
    <t>IZOLACE BĚŽNÝCH KONSTRUKCÍ PROTI ZEMNÍ VLHKOSTI ASFALTOVÝMI NÁTĚRY</t>
  </si>
  <si>
    <t>izolace zdi 1xALP+1xALN, včetně dovozu, nákupu, provedení
stanoveno dle výkresu TVAR ZDI</t>
  </si>
  <si>
    <t>líc podél kam. obkladu: (0,20+0,64)*45,94+1,5*1,6 = 40,990 [A]_x000d_
 boky: 1,90*0,60+2,0*0,65*2+1,1*0,40+0,60*0,40 = 4,420 [B]_x000d_
 rub dříku zdi: 1,52*6,13+1,72*6,76+1,82*6,12+1,90*6,52+1,90*19,60+45,94*(1,20+0,60) = 164,403 [C]_x000d_
 Celkem: A+B+C = 209,813 [D]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</si>
  <si>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</si>
  <si>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711509</t>
  </si>
  <si>
    <t>OCHRANA IZOLACE NA POVRCHU TEXTILIÍ</t>
  </si>
  <si>
    <t>geotextilie 600 g/m2, ochrana izolace zdi a pod a nad těsnící fólií podél rubu zdi</t>
  </si>
  <si>
    <t>ochrana izolace zdi- viz pol. 711111: 209,813*1,15 = 241,285 [A]_x000d_
 ochrana fólie podél rubu zdi: 2,0*49,4*1,15*2 = 227,240 [B]_x000d_
 separační geotextilie pod podkladním betonem: 108,6*1,15 = 124,890 [C]_x000d_
 obalení drenáže geotextilií: 0,6*47,0*1,15 = 32,430 [D]_x000d_
 Celkem: A+B+C+D = 625,845 [E]</t>
  </si>
  <si>
    <t xml:space="preserve">položka zahrnuje:
- dodání  předepsaného ochranného materiálu
- zřízení ochrany izolace</t>
  </si>
  <si>
    <t>767911</t>
  </si>
  <si>
    <t>OPLOCENÍ Z DRÁTĚNÉHO PLETIVA POZINKOVANÉHO STANDARDNÍHO</t>
  </si>
  <si>
    <t>provizorní ochranné oplocení, vč. nájmu zhotovitele kolem výkopové jámy opěrné zdi</t>
  </si>
  <si>
    <t>50*2 = 100,000 [A]</t>
  </si>
  <si>
    <t xml:space="preserve">- položka zahrnuje vedle vlastního pletiva i rámy, rošty, lišty, kování, podpěrné, závěsné, upevňovací prvky, spojovací a těsnící materiál, pomocný materiál, kompletní povrchovou úpravu.
- nejsou zahrnuty sloupky a vzpěry, které se vykazují v samostatných položkách 338**, není zahrnuta podezdívka (272**)
- součástí položky je  případně i ostnatý drát, uvažovaná plocha se pak vypočítává po horní hranu drátu.</t>
  </si>
  <si>
    <t>76792</t>
  </si>
  <si>
    <t>OPLOCENÍ Z DRÁTĚNÉHO PLETIVA POTAŽENÉHO PLASTEM</t>
  </si>
  <si>
    <t>pletivo s oky 50x50 mm, prům. drátu 2,5 mm</t>
  </si>
  <si>
    <t>pletivo h=1,60 m: 6*1,6 = 9,600 [A]_x000d_
 pletivo h=1,10 m: 39*1 = 39,000 [B]_x000d_
 Celkem: A+B = 48,600 [C]</t>
  </si>
  <si>
    <t xml:space="preserve">- položka zahrnuje vedle vlastního pletiva i rámy, rošty, lišty, kování, podpěrné, závěsné, upevňovací prvky, spojovací a těsnící materiál, pomocný materiál, kompletní povrchovou úpravu.
- nejsou zahrnuty sloupky, které se vykazují v samostatných položkách 338**, není zahrnuta podezdívka (272**)
- součástí položky je  případně i ostnatý drát, uvažovaná plocha se pak vypočítává po horní hranu drátu.</t>
  </si>
  <si>
    <t>76796</t>
  </si>
  <si>
    <t>VRATA A VRÁTKA</t>
  </si>
  <si>
    <t>jednokřídlá dřevěná branka š.1,0m (h=1,2 m) upevněná do ŽB dříku zdi s kamenným obkladem
kování, kloubové závěsy, klika a zamykání na klíč</t>
  </si>
  <si>
    <t>1*1,2 = 1,200 [A]</t>
  </si>
  <si>
    <t xml:space="preserve"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
- je zahrnuto drobné zasklení nebo jiná předepsaná výplň.
- součástí položky je  případně i ostnatý drát, uvažovaná plocha se pak vypočítává po horní hranu drátu.</t>
  </si>
  <si>
    <t>78381</t>
  </si>
  <si>
    <t>NÁTĚRY BETON KONSTR TYP S1 (OS-A)</t>
  </si>
  <si>
    <t>ochranný nátěr říms
stanoveno dle výkresu TVAR ŘÍMS</t>
  </si>
  <si>
    <t>1,23*(45,2+0,5) = 56,211 [A]_x000d_
 0,7*0,25*5 = 0,875 [B]_x000d_
 Celkem: A+B = 57,086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</si>
  <si>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</si>
  <si>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</si>
  <si>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</si>
  <si>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ochranný nátěr říms typ S4</t>
  </si>
  <si>
    <t>45,7*0,4 = 18,280 [A]</t>
  </si>
  <si>
    <t>87615</t>
  </si>
  <si>
    <t>CHRÁNIČKY Z TRUB PLAST DN DO 50MM</t>
  </si>
  <si>
    <t>dvouplášťová kabelová chránička PE prům. 50/41 vyvedené do stožárů VO</t>
  </si>
  <si>
    <t>2,0*4 = 8,000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</si>
  <si>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</si>
  <si>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87733</t>
  </si>
  <si>
    <t>CHRÁNIČKY PŮLENÉ Z TRUB PLAST DN DO 150MM</t>
  </si>
  <si>
    <t>Chráničky z trub HDPE DN110 pro kabely CETIN vedené pod koncem zdi u branky. Výšková poloha kabelů není známá.</t>
  </si>
  <si>
    <t xml:space="preserve">položky pro zhotovení potrubí platí bez ohledu na sklon
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</si>
  <si>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bourání stávající opěrné zdi a kamenného odláždění mezi zdí a chodníkem
včetně odvozu a uložení na skládku
planimetrováno ze situace programerm autocad</t>
  </si>
  <si>
    <t>opěrná zeď: (0,6*15*1)+(0,6*30*2,1)+(0,6*2,7*2,1) = 50,202 [A]_x000d_
 kamenné odláždění mezi zdí a chodníkem: 4*0,25 = 1,000 [B]_x000d_
 Celkem: A+B = 51,202 [C]</t>
  </si>
  <si>
    <t>bourání základu opěrné zdi a betonové římsy 
včetně odvozu a uložení na skládku
planimetrováno ze situace programerm autocad</t>
  </si>
  <si>
    <t>betonová římsa: (45+2)*0,7*0,05 = 1,645 [A]_x000d_
 základ opěrné zdi: 45*1*1 = 45,000 [B]_x000d_
 Celkem: A+B = 46,645 [C]</t>
  </si>
  <si>
    <t>966841</t>
  </si>
  <si>
    <t>DEMONTÁŽ DŘEVĚNÉ BRANKY</t>
  </si>
  <si>
    <t>Demontáž stávající branky v místě opěrné zdi
po dohodě s vlastníkem předání branky nebo její likvidace</t>
  </si>
  <si>
    <t>966842</t>
  </si>
  <si>
    <t>ODSTRANĚNÍ OPLOCENÍ Z DRÁT PLETIVA</t>
  </si>
  <si>
    <t>Odstranění stávajícího pletiva na opěrné zdi včetně ocelových sloupků výšky do 1,6 m a uložení na pozemku vlastníka</t>
  </si>
  <si>
    <t>46,3 = 46,300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</si>
  <si>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</si>
  <si>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SO301a</t>
  </si>
  <si>
    <t>Rekonstrukce dešťové kanalizace - Úsek č. 1 (zde 100%, SÚS 52,13%. obec 47,87%)</t>
  </si>
  <si>
    <t>přebytek výkopku - viz.pol. 132738</t>
  </si>
  <si>
    <t>(401,76)*2,0 = 803,520 [A]</t>
  </si>
  <si>
    <t>11512</t>
  </si>
  <si>
    <t>ČERPÁNÍ VODY DO 1000 L/MIN</t>
  </si>
  <si>
    <t>HOD</t>
  </si>
  <si>
    <t>stanoveno odborným odhadem projektanta, bude vykázáno dle skutečnosti 
čerpáno se souhlasem TD a objednatele</t>
  </si>
  <si>
    <t>260 = 260,000 [A]</t>
  </si>
  <si>
    <t>Položka čerpání vody na povrchu zahrnuje i potrubí, pohotovost záložní čerpací soupravy a zřízení čerpací jímky. Součástí položky je také následná demontáž a likvidace těchto zařízení</t>
  </si>
  <si>
    <t>200,88*0,2 = 40,176 [A]</t>
  </si>
  <si>
    <t>pol. 13283: 160,704 = 160,704 [A]_x000d_
 pol. 12841: 40,176 = 40,176 [B]_x000d_
 Celkem: A+B = 200,880 [C]</t>
  </si>
  <si>
    <t>66,96*0,2 = 13,392 [A]</t>
  </si>
  <si>
    <t>pol. 13293: 53,568 = 53,568 [A]_x000d_
 pol. 12891: 13,392 = 13,392 [B]_x000d_
 Celkem: A+B = 66,960 [C]</t>
  </si>
  <si>
    <t>hloubení rýh pro potrubí vč. rozšíření pro šachty 
včetně odvozu na skládku 
předpoklad 60 % z celkového množství výkopu rýhy</t>
  </si>
  <si>
    <t xml:space="preserve">"odečteno z podélných profilů  "_x000d_
 "hloubení rýh pro potrubí"_x000d_
 (310*1,2*1,8)*0,6 = 401,760 [A]</t>
  </si>
  <si>
    <t>hloubení rýh pro potrubí vč. rozšíření pro šachty výkop tř.II, včetně úpravy terénu po odtěžení, včetně odvozu a uložení na meziskládku(použito zpětně jako zásyp)
včetně rozpojování speciálními rozpojovacími mechanizmy ( rozrývače, skalní lžíce, kladiva) 
předpoklad 30 % z celkového množství výkopu</t>
  </si>
  <si>
    <t xml:space="preserve">"odečteno z podélných profilů  "_x000d_
 "hloubení rýh pro potrubí"_x000d_
 (310*1,2*1,8)*0,3 = 200,880 [A]_x000d_
 - pol. 12841: -40,176 = -40,176 [B]_x000d_
 Celkem: A+B = 160,704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</si>
  <si>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</si>
  <si>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odkopy tř.III, výkop rýh pro potrubí vč. rozšíření pro šachty, včetně úpravy terénu po odtěžení, včetně odvozu a uložení na meziskládku (použito zpětně jako zásyp)
včetně rozpojování speciálními rozpojovacími mechanizmy ( rozrývače, skalní lžíce, kladiva) 
předpoklad 10 % z celkového množství výkopu</t>
  </si>
  <si>
    <t xml:space="preserve">"odečteno z podélných profilů  "_x000d_
 "hloubení rýh pro potrubí"_x000d_
 (310*1,2*1,8)*0,1 = 66,960 [A]_x000d_
 - pol. 12891: -13,392 = -13,392 [B]_x000d_
 Celkem: A+B = 53,568 [C]</t>
  </si>
  <si>
    <t>přebytek výkopku</t>
  </si>
  <si>
    <t>pol. 132738: 401,76 = 401,760 [A]</t>
  </si>
  <si>
    <t>zásyp potrubí štěrkodrtí pod komunikací a chodníkem fr. 0-63mm 
Požadavky a výsledné parametry dle ČSN 736133. 
Kompletní provedení včetně případného nákupu a dodávky potřebných materiálů, včetně všech souvisejících prací (např.natěžení, dopravy, uložení, hutnění, atp.). Veškeré práce a použitý materiál musí být odsouhlasen TDI.</t>
  </si>
  <si>
    <t>"odečteno z podélných profilů a vz.řezů "_x000d_
 310*1,2*(1,8-0,1-0,6-0,55) = 204,600 [A]</t>
  </si>
  <si>
    <t>obsyp, včetně podsypu potrubí štěrkopískem fr. 0-22mm 
Požadavky a výsledné parametry dle ČSN 736133, ČSN 721006. 
Kompletní provedení včetně nákupu a dodávky potřebných materiálů, včetně všech souvisejících prací (např. natěžení, dopravy, uložení, hutnění atp.).</t>
  </si>
  <si>
    <t>310*1,2*(0,1+0,6) = 260,400 [A]</t>
  </si>
  <si>
    <t>212625</t>
  </si>
  <si>
    <t>TRATIVODY KOMPL Z TRUB Z PLAST HM DN DO 100MM, RÝHA TŘ I</t>
  </si>
  <si>
    <t>pracovní drenáž DN 100, vč.stěrkopískového obsypu, vč. zemních prací, jedná se o provizorní trativod provedený z důvodu provádění kanalizace 
čerpáno se souhlasem objednatele a TD</t>
  </si>
  <si>
    <t>310 = 310,000 [A]</t>
  </si>
  <si>
    <t>457312</t>
  </si>
  <si>
    <t>VYROVNÁVACÍ A SPÁDOVÝ PROSTÝ BETON C12/15</t>
  </si>
  <si>
    <t xml:space="preserve">podkladní beton  pod šachty</t>
  </si>
  <si>
    <t>šachty 1,6*1,6*0,1*8 = 2,048 [A]</t>
  </si>
  <si>
    <t>87445</t>
  </si>
  <si>
    <t>POTRUBÍ Z TRUB PLASTOVÝCH ODPADNÍCH DN DO 300MM</t>
  </si>
  <si>
    <t>Typ a materiál potrubí – plastové žebrované trouby z PP min. SN16 
vč. tvarovek, odbočných tvarovek popř. navrtávacích tvarovek</t>
  </si>
  <si>
    <t>894145</t>
  </si>
  <si>
    <t>ŠACHTY KANALIZAČNÍ Z BETON DÍLCŮ NA POTRUBÍ DN DO 300MM</t>
  </si>
  <si>
    <t xml:space="preserve">- celoprefabrikované betonové šachty, vč.poklopu   
- komplet vč. podkladního betonu, štěrku, vč. montáže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</si>
  <si>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</si>
  <si>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894858</t>
  </si>
  <si>
    <t>ŠACHTY KANALIZAČNÍ PLASTOVÉ D 600MM</t>
  </si>
  <si>
    <t>na potrubí DN 300
komplet včetně šachtového dna, kónusu a poklopu, vč. montáže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</si>
  <si>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</si>
  <si>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899652</t>
  </si>
  <si>
    <t>ZKOUŠKA VODOTĚSNOSTI POTRUBÍ DN DO 300MM</t>
  </si>
  <si>
    <t>stoka DN 300 vč.šachet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</si>
  <si>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</si>
  <si>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</si>
  <si>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</si>
  <si>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prohlídka potrubí, 1x před převzetím kanalizace investorem, zdokumentován TV záznam a protokol , součástí též prověření deformací (ovality) potrubí a spádu potrubí, zpracování a vyhodnocení TV prohlídky v systému ISYBAU</t>
  </si>
  <si>
    <t>položka zahrnuje prohlídku potrubí televizní kamerou, záznam prohlídky na nosičích DVD a vyhotovení závěrečného písemného protokolu</t>
  </si>
  <si>
    <t>96688</t>
  </si>
  <si>
    <t>VYBOURÁNÍ KANALIZAČ ŠACHET KOMPLETNÍCH</t>
  </si>
  <si>
    <t>vybourání stávajících šachet dešťové kanalizace
vč. odvozu a likvidace v režii zhotovitele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</si>
  <si>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</si>
  <si>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SO301b</t>
  </si>
  <si>
    <t>Rekonstrukce dešťové kanalizace - Úsek č. 2 (zde 100%, SÚS 52,13%, obec 47,87%)</t>
  </si>
  <si>
    <t>(122,04)*2,0 = 244,080 [A]</t>
  </si>
  <si>
    <t>60 = 60,000 [A]</t>
  </si>
  <si>
    <t>61,020*0,2 = 12,204 [A]</t>
  </si>
  <si>
    <t>pol. 13283: 48,816 = 48,816 [A]_x000d_
 pol. 12841: 12,204 = 12,204 [B]_x000d_
 Celkem: A+B = 61,020 [C]</t>
  </si>
  <si>
    <t>20,34*0,2 = 4,068 [A]</t>
  </si>
  <si>
    <t>pol. 13293: 16,272 = 16,272 [A]_x000d_
 pol. 12891: 4,068 = 4,068 [B]_x000d_
 Celkem: A+B = 20,340 [C]</t>
  </si>
  <si>
    <t xml:space="preserve">"odečteno z podélných profilů  "_x000d_
 "hloubení rýh pro potrubí"_x000d_
 (113*1,2*1,5)*0,6 = 122,040 [A]</t>
  </si>
  <si>
    <t>hloubení rýh pro potrubí vč. rozšíření pro šachty výkop tř.II, včetně úpravy terénu po odtěžení, včetně odvozu a uložení na meziskládku (použito zpětně jako zásyp)
včetně rozpojování speciálními rozpojovacími mechanizmy ( rozrývače, skalní lžíce, kladiva) 
předpoklad 30 % z celkového množství výkopu</t>
  </si>
  <si>
    <t xml:space="preserve">"odečteno z podélných profilů  "_x000d_
 "hloubení rýh pro potrubí"_x000d_
 (113*1,2*1,5)*0,3 = 61,020 [A]_x000d_
 - pol. 12841: -12,204 = -12,204 [B]_x000d_
 Celkem: A+B = 48,816 [C]</t>
  </si>
  <si>
    <t xml:space="preserve">odkopy tř.III, výkop rýh pro potrubí vč. rozšíření pro šachty, včetně úpravy terénu po odtěžení, včetně odvozu a uložení na meziskládku  (použito zpětně jako zásyp)
včetně rozpojování speciálními rozpojovacími mechanizmy ( rozrývače, skalní lžíce, kladiva) 
předpoklad 10 % z celkového množství výkopu</t>
  </si>
  <si>
    <t xml:space="preserve">"odečteno z podélných profilů  "_x000d_
 "hloubení rýh pro potrubí"_x000d_
 (113*1,2*1,5)*0,1 = 20,340 [A]_x000d_
 - pol. 12891: -4,068 = -4,068 [B]_x000d_
 Celkem: A+B = 16,272 [C]</t>
  </si>
  <si>
    <t>pol. 132738: 122,04 = 122,040 [A]</t>
  </si>
  <si>
    <t>"odečteno z podélných profilů a vz.řezů "_x000d_
 113*1,2*(1,5-0,1-0,55-0,55) = 40,680 [A]</t>
  </si>
  <si>
    <t>113*1,2*(0,1+0,55) = 88,140 [A]</t>
  </si>
  <si>
    <t>113 = 113,000 [A]</t>
  </si>
  <si>
    <t>šachty 1,6*1,6*0,1*3 = 0,768 [A]</t>
  </si>
  <si>
    <t>Typ a materiál potrubí – plastové žebrované trouby z PP DN250 min. SN16 
vč. tvarovek, odbočných tvarovek popř. navrtávacích tvarovek</t>
  </si>
  <si>
    <t>stoka DN 250 vč.šachet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</si>
</sst>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37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 ht="75">
      <c r="A18" s="29" t="s">
        <v>36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45</v>
      </c>
      <c r="D19" s="29" t="s">
        <v>31</v>
      </c>
      <c r="E19" s="31" t="s">
        <v>46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47</v>
      </c>
      <c r="F20" s="37"/>
      <c r="G20" s="37"/>
      <c r="H20" s="37"/>
      <c r="I20" s="37"/>
      <c r="J20" s="38"/>
    </row>
    <row r="21" ht="75">
      <c r="A21" s="29" t="s">
        <v>36</v>
      </c>
      <c r="B21" s="39"/>
      <c r="C21" s="40"/>
      <c r="D21" s="40"/>
      <c r="E21" s="31" t="s">
        <v>48</v>
      </c>
      <c r="F21" s="40"/>
      <c r="G21" s="40"/>
      <c r="H21" s="40"/>
      <c r="I21" s="40"/>
      <c r="J21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</v>
      </c>
      <c r="I3" s="16">
        <f>SUMIFS(I9:I39,A9:A39,"SD")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49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SUMIFS(I10:I39,A10:A39,"P")</f>
        <v>0</v>
      </c>
      <c r="J9" s="28"/>
    </row>
    <row r="10" ht="30">
      <c r="A10" s="29" t="s">
        <v>29</v>
      </c>
      <c r="B10" s="29">
        <v>1</v>
      </c>
      <c r="C10" s="30" t="s">
        <v>50</v>
      </c>
      <c r="D10" s="29" t="s">
        <v>51</v>
      </c>
      <c r="E10" s="31" t="s">
        <v>52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10">
      <c r="A11" s="29" t="s">
        <v>34</v>
      </c>
      <c r="B11" s="36"/>
      <c r="C11" s="37"/>
      <c r="D11" s="37"/>
      <c r="E11" s="31" t="s">
        <v>53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54</v>
      </c>
      <c r="D13" s="29" t="s">
        <v>51</v>
      </c>
      <c r="E13" s="31" t="s">
        <v>55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56</v>
      </c>
      <c r="D16" s="29" t="s">
        <v>51</v>
      </c>
      <c r="E16" s="31" t="s">
        <v>57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4</v>
      </c>
      <c r="C19" s="30" t="s">
        <v>58</v>
      </c>
      <c r="D19" s="29" t="s">
        <v>51</v>
      </c>
      <c r="E19" s="31" t="s">
        <v>59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60</v>
      </c>
      <c r="D22" s="29" t="s">
        <v>51</v>
      </c>
      <c r="E22" s="31" t="s">
        <v>61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6</v>
      </c>
      <c r="C25" s="30" t="s">
        <v>62</v>
      </c>
      <c r="D25" s="29" t="s">
        <v>51</v>
      </c>
      <c r="E25" s="31" t="s">
        <v>63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7</v>
      </c>
      <c r="C28" s="30" t="s">
        <v>64</v>
      </c>
      <c r="D28" s="29" t="s">
        <v>51</v>
      </c>
      <c r="E28" s="31" t="s">
        <v>65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>
      <c r="A31" s="29" t="s">
        <v>29</v>
      </c>
      <c r="B31" s="29">
        <v>8</v>
      </c>
      <c r="C31" s="30" t="s">
        <v>66</v>
      </c>
      <c r="D31" s="29" t="s">
        <v>51</v>
      </c>
      <c r="E31" s="31" t="s">
        <v>67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 ht="30">
      <c r="A34" s="29" t="s">
        <v>29</v>
      </c>
      <c r="B34" s="29">
        <v>9</v>
      </c>
      <c r="C34" s="30" t="s">
        <v>68</v>
      </c>
      <c r="D34" s="29" t="s">
        <v>51</v>
      </c>
      <c r="E34" s="31" t="s">
        <v>69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42" t="s">
        <v>31</v>
      </c>
      <c r="F36" s="37"/>
      <c r="G36" s="37"/>
      <c r="H36" s="37"/>
      <c r="I36" s="37"/>
      <c r="J36" s="38"/>
    </row>
    <row r="37" ht="30">
      <c r="A37" s="29" t="s">
        <v>29</v>
      </c>
      <c r="B37" s="29">
        <v>10</v>
      </c>
      <c r="C37" s="30" t="s">
        <v>70</v>
      </c>
      <c r="D37" s="29" t="s">
        <v>51</v>
      </c>
      <c r="E37" s="31" t="s">
        <v>71</v>
      </c>
      <c r="F37" s="32" t="s">
        <v>33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42" t="s">
        <v>31</v>
      </c>
      <c r="F38" s="37"/>
      <c r="G38" s="37"/>
      <c r="H38" s="37"/>
      <c r="I38" s="37"/>
      <c r="J38" s="38"/>
    </row>
    <row r="39">
      <c r="A39" s="29" t="s">
        <v>36</v>
      </c>
      <c r="B39" s="39"/>
      <c r="C39" s="40"/>
      <c r="D39" s="40"/>
      <c r="E39" s="43" t="s">
        <v>31</v>
      </c>
      <c r="F39" s="40"/>
      <c r="G39" s="40"/>
      <c r="H39" s="40"/>
      <c r="I39" s="40"/>
      <c r="J39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72</v>
      </c>
      <c r="I3" s="16">
        <f>SUMIFS(I8:I475,A8:A475,"SD")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72</v>
      </c>
      <c r="D4" s="13"/>
      <c r="E4" s="14" t="s">
        <v>73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74</v>
      </c>
      <c r="D9" s="29" t="s">
        <v>75</v>
      </c>
      <c r="E9" s="31" t="s">
        <v>76</v>
      </c>
      <c r="F9" s="32" t="s">
        <v>77</v>
      </c>
      <c r="G9" s="33">
        <v>6933.2929999999997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78</v>
      </c>
      <c r="F10" s="37"/>
      <c r="G10" s="37"/>
      <c r="H10" s="37"/>
      <c r="I10" s="37"/>
      <c r="J10" s="38"/>
    </row>
    <row r="11" ht="120">
      <c r="A11" s="29" t="s">
        <v>79</v>
      </c>
      <c r="B11" s="36"/>
      <c r="C11" s="37"/>
      <c r="D11" s="37"/>
      <c r="E11" s="44" t="s">
        <v>80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81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74</v>
      </c>
      <c r="D13" s="29" t="s">
        <v>82</v>
      </c>
      <c r="E13" s="31" t="s">
        <v>76</v>
      </c>
      <c r="F13" s="32" t="s">
        <v>77</v>
      </c>
      <c r="G13" s="33">
        <v>183.53999999999999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83</v>
      </c>
      <c r="F14" s="37"/>
      <c r="G14" s="37"/>
      <c r="H14" s="37"/>
      <c r="I14" s="37"/>
      <c r="J14" s="38"/>
    </row>
    <row r="15">
      <c r="A15" s="29" t="s">
        <v>79</v>
      </c>
      <c r="B15" s="36"/>
      <c r="C15" s="37"/>
      <c r="D15" s="37"/>
      <c r="E15" s="44" t="s">
        <v>84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81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74</v>
      </c>
      <c r="D17" s="29" t="s">
        <v>85</v>
      </c>
      <c r="E17" s="31" t="s">
        <v>76</v>
      </c>
      <c r="F17" s="32" t="s">
        <v>77</v>
      </c>
      <c r="G17" s="33">
        <v>43.362000000000002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86</v>
      </c>
      <c r="F18" s="37"/>
      <c r="G18" s="37"/>
      <c r="H18" s="37"/>
      <c r="I18" s="37"/>
      <c r="J18" s="38"/>
    </row>
    <row r="19" ht="75">
      <c r="A19" s="29" t="s">
        <v>79</v>
      </c>
      <c r="B19" s="36"/>
      <c r="C19" s="37"/>
      <c r="D19" s="37"/>
      <c r="E19" s="44" t="s">
        <v>87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1" t="s">
        <v>81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74</v>
      </c>
      <c r="D21" s="29" t="s">
        <v>88</v>
      </c>
      <c r="E21" s="31" t="s">
        <v>76</v>
      </c>
      <c r="F21" s="32" t="s">
        <v>77</v>
      </c>
      <c r="G21" s="33">
        <v>17.108000000000001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31" t="s">
        <v>89</v>
      </c>
      <c r="F22" s="37"/>
      <c r="G22" s="37"/>
      <c r="H22" s="37"/>
      <c r="I22" s="37"/>
      <c r="J22" s="38"/>
    </row>
    <row r="23" ht="75">
      <c r="A23" s="29" t="s">
        <v>79</v>
      </c>
      <c r="B23" s="36"/>
      <c r="C23" s="37"/>
      <c r="D23" s="37"/>
      <c r="E23" s="44" t="s">
        <v>90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1" t="s">
        <v>81</v>
      </c>
      <c r="F24" s="37"/>
      <c r="G24" s="37"/>
      <c r="H24" s="37"/>
      <c r="I24" s="37"/>
      <c r="J24" s="38"/>
    </row>
    <row r="25">
      <c r="A25" s="23" t="s">
        <v>26</v>
      </c>
      <c r="B25" s="24"/>
      <c r="C25" s="25" t="s">
        <v>91</v>
      </c>
      <c r="D25" s="26"/>
      <c r="E25" s="23" t="s">
        <v>92</v>
      </c>
      <c r="F25" s="26"/>
      <c r="G25" s="26"/>
      <c r="H25" s="26"/>
      <c r="I25" s="27">
        <f>SUMIFS(I26:I181,A26:A181,"P")</f>
        <v>0</v>
      </c>
      <c r="J25" s="28"/>
    </row>
    <row r="26">
      <c r="A26" s="29" t="s">
        <v>29</v>
      </c>
      <c r="B26" s="29">
        <v>5</v>
      </c>
      <c r="C26" s="30" t="s">
        <v>93</v>
      </c>
      <c r="D26" s="29" t="s">
        <v>31</v>
      </c>
      <c r="E26" s="31" t="s">
        <v>94</v>
      </c>
      <c r="F26" s="32" t="s">
        <v>95</v>
      </c>
      <c r="G26" s="33">
        <v>955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34</v>
      </c>
      <c r="B27" s="36"/>
      <c r="C27" s="37"/>
      <c r="D27" s="37"/>
      <c r="E27" s="31" t="s">
        <v>96</v>
      </c>
      <c r="F27" s="37"/>
      <c r="G27" s="37"/>
      <c r="H27" s="37"/>
      <c r="I27" s="37"/>
      <c r="J27" s="38"/>
    </row>
    <row r="28" ht="75">
      <c r="A28" s="29" t="s">
        <v>79</v>
      </c>
      <c r="B28" s="36"/>
      <c r="C28" s="37"/>
      <c r="D28" s="37"/>
      <c r="E28" s="44" t="s">
        <v>97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1" t="s">
        <v>98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99</v>
      </c>
      <c r="D30" s="29" t="s">
        <v>100</v>
      </c>
      <c r="E30" s="31" t="s">
        <v>101</v>
      </c>
      <c r="F30" s="32" t="s">
        <v>102</v>
      </c>
      <c r="G30" s="33">
        <v>176.33799999999999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120">
      <c r="A31" s="29" t="s">
        <v>34</v>
      </c>
      <c r="B31" s="36"/>
      <c r="C31" s="37"/>
      <c r="D31" s="37"/>
      <c r="E31" s="31" t="s">
        <v>103</v>
      </c>
      <c r="F31" s="37"/>
      <c r="G31" s="37"/>
      <c r="H31" s="37"/>
      <c r="I31" s="37"/>
      <c r="J31" s="38"/>
    </row>
    <row r="32" ht="45">
      <c r="A32" s="29" t="s">
        <v>79</v>
      </c>
      <c r="B32" s="36"/>
      <c r="C32" s="37"/>
      <c r="D32" s="37"/>
      <c r="E32" s="44" t="s">
        <v>104</v>
      </c>
      <c r="F32" s="37"/>
      <c r="G32" s="37"/>
      <c r="H32" s="37"/>
      <c r="I32" s="37"/>
      <c r="J32" s="38"/>
    </row>
    <row r="33" ht="30">
      <c r="A33" s="29" t="s">
        <v>36</v>
      </c>
      <c r="B33" s="36"/>
      <c r="C33" s="37"/>
      <c r="D33" s="37"/>
      <c r="E33" s="31" t="s">
        <v>105</v>
      </c>
      <c r="F33" s="37"/>
      <c r="G33" s="37"/>
      <c r="H33" s="37"/>
      <c r="I33" s="37"/>
      <c r="J33" s="38"/>
    </row>
    <row r="34" ht="30">
      <c r="A34" s="29" t="s">
        <v>29</v>
      </c>
      <c r="B34" s="29">
        <v>7</v>
      </c>
      <c r="C34" s="30" t="s">
        <v>106</v>
      </c>
      <c r="D34" s="29" t="s">
        <v>31</v>
      </c>
      <c r="E34" s="31" t="s">
        <v>107</v>
      </c>
      <c r="F34" s="32" t="s">
        <v>102</v>
      </c>
      <c r="G34" s="33">
        <v>79.799999999999997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34</v>
      </c>
      <c r="B35" s="36"/>
      <c r="C35" s="37"/>
      <c r="D35" s="37"/>
      <c r="E35" s="31" t="s">
        <v>108</v>
      </c>
      <c r="F35" s="37"/>
      <c r="G35" s="37"/>
      <c r="H35" s="37"/>
      <c r="I35" s="37"/>
      <c r="J35" s="38"/>
    </row>
    <row r="36">
      <c r="A36" s="29" t="s">
        <v>79</v>
      </c>
      <c r="B36" s="36"/>
      <c r="C36" s="37"/>
      <c r="D36" s="37"/>
      <c r="E36" s="44" t="s">
        <v>109</v>
      </c>
      <c r="F36" s="37"/>
      <c r="G36" s="37"/>
      <c r="H36" s="37"/>
      <c r="I36" s="37"/>
      <c r="J36" s="38"/>
    </row>
    <row r="37" ht="90">
      <c r="A37" s="29" t="s">
        <v>36</v>
      </c>
      <c r="B37" s="36"/>
      <c r="C37" s="37"/>
      <c r="D37" s="37"/>
      <c r="E37" s="31" t="s">
        <v>110</v>
      </c>
      <c r="F37" s="37"/>
      <c r="G37" s="37"/>
      <c r="H37" s="37"/>
      <c r="I37" s="37"/>
      <c r="J37" s="38"/>
    </row>
    <row r="38" ht="30">
      <c r="A38" s="29" t="s">
        <v>29</v>
      </c>
      <c r="B38" s="29">
        <v>8</v>
      </c>
      <c r="C38" s="30" t="s">
        <v>111</v>
      </c>
      <c r="D38" s="29" t="s">
        <v>31</v>
      </c>
      <c r="E38" s="31" t="s">
        <v>112</v>
      </c>
      <c r="F38" s="32" t="s">
        <v>113</v>
      </c>
      <c r="G38" s="33">
        <v>2753.0999999999999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2" t="s">
        <v>31</v>
      </c>
      <c r="F39" s="37"/>
      <c r="G39" s="37"/>
      <c r="H39" s="37"/>
      <c r="I39" s="37"/>
      <c r="J39" s="38"/>
    </row>
    <row r="40">
      <c r="A40" s="29" t="s">
        <v>79</v>
      </c>
      <c r="B40" s="36"/>
      <c r="C40" s="37"/>
      <c r="D40" s="37"/>
      <c r="E40" s="44" t="s">
        <v>114</v>
      </c>
      <c r="F40" s="37"/>
      <c r="G40" s="37"/>
      <c r="H40" s="37"/>
      <c r="I40" s="37"/>
      <c r="J40" s="38"/>
    </row>
    <row r="41" ht="45">
      <c r="A41" s="29" t="s">
        <v>36</v>
      </c>
      <c r="B41" s="36"/>
      <c r="C41" s="37"/>
      <c r="D41" s="37"/>
      <c r="E41" s="31" t="s">
        <v>115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116</v>
      </c>
      <c r="D42" s="29" t="s">
        <v>31</v>
      </c>
      <c r="E42" s="31" t="s">
        <v>117</v>
      </c>
      <c r="F42" s="32" t="s">
        <v>102</v>
      </c>
      <c r="G42" s="33">
        <v>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118</v>
      </c>
      <c r="F43" s="37"/>
      <c r="G43" s="37"/>
      <c r="H43" s="37"/>
      <c r="I43" s="37"/>
      <c r="J43" s="38"/>
    </row>
    <row r="44">
      <c r="A44" s="29" t="s">
        <v>79</v>
      </c>
      <c r="B44" s="36"/>
      <c r="C44" s="37"/>
      <c r="D44" s="37"/>
      <c r="E44" s="44" t="s">
        <v>119</v>
      </c>
      <c r="F44" s="37"/>
      <c r="G44" s="37"/>
      <c r="H44" s="37"/>
      <c r="I44" s="37"/>
      <c r="J44" s="38"/>
    </row>
    <row r="45" ht="90">
      <c r="A45" s="29" t="s">
        <v>36</v>
      </c>
      <c r="B45" s="36"/>
      <c r="C45" s="37"/>
      <c r="D45" s="37"/>
      <c r="E45" s="31" t="s">
        <v>110</v>
      </c>
      <c r="F45" s="37"/>
      <c r="G45" s="37"/>
      <c r="H45" s="37"/>
      <c r="I45" s="37"/>
      <c r="J45" s="38"/>
    </row>
    <row r="46" ht="30">
      <c r="A46" s="29" t="s">
        <v>29</v>
      </c>
      <c r="B46" s="29">
        <v>10</v>
      </c>
      <c r="C46" s="30" t="s">
        <v>120</v>
      </c>
      <c r="D46" s="29" t="s">
        <v>31</v>
      </c>
      <c r="E46" s="31" t="s">
        <v>121</v>
      </c>
      <c r="F46" s="32" t="s">
        <v>102</v>
      </c>
      <c r="G46" s="33">
        <v>817.34799999999996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75">
      <c r="A47" s="29" t="s">
        <v>34</v>
      </c>
      <c r="B47" s="36"/>
      <c r="C47" s="37"/>
      <c r="D47" s="37"/>
      <c r="E47" s="31" t="s">
        <v>122</v>
      </c>
      <c r="F47" s="37"/>
      <c r="G47" s="37"/>
      <c r="H47" s="37"/>
      <c r="I47" s="37"/>
      <c r="J47" s="38"/>
    </row>
    <row r="48" ht="90">
      <c r="A48" s="29" t="s">
        <v>79</v>
      </c>
      <c r="B48" s="36"/>
      <c r="C48" s="37"/>
      <c r="D48" s="37"/>
      <c r="E48" s="44" t="s">
        <v>123</v>
      </c>
      <c r="F48" s="37"/>
      <c r="G48" s="37"/>
      <c r="H48" s="37"/>
      <c r="I48" s="37"/>
      <c r="J48" s="38"/>
    </row>
    <row r="49" ht="90">
      <c r="A49" s="29" t="s">
        <v>36</v>
      </c>
      <c r="B49" s="36"/>
      <c r="C49" s="37"/>
      <c r="D49" s="37"/>
      <c r="E49" s="31" t="s">
        <v>110</v>
      </c>
      <c r="F49" s="37"/>
      <c r="G49" s="37"/>
      <c r="H49" s="37"/>
      <c r="I49" s="37"/>
      <c r="J49" s="38"/>
    </row>
    <row r="50" ht="30">
      <c r="A50" s="29" t="s">
        <v>29</v>
      </c>
      <c r="B50" s="29">
        <v>11</v>
      </c>
      <c r="C50" s="30" t="s">
        <v>124</v>
      </c>
      <c r="D50" s="29" t="s">
        <v>31</v>
      </c>
      <c r="E50" s="31" t="s">
        <v>125</v>
      </c>
      <c r="F50" s="32" t="s">
        <v>126</v>
      </c>
      <c r="G50" s="33">
        <v>7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34</v>
      </c>
      <c r="B51" s="36"/>
      <c r="C51" s="37"/>
      <c r="D51" s="37"/>
      <c r="E51" s="31" t="s">
        <v>127</v>
      </c>
      <c r="F51" s="37"/>
      <c r="G51" s="37"/>
      <c r="H51" s="37"/>
      <c r="I51" s="37"/>
      <c r="J51" s="38"/>
    </row>
    <row r="52">
      <c r="A52" s="29" t="s">
        <v>79</v>
      </c>
      <c r="B52" s="36"/>
      <c r="C52" s="37"/>
      <c r="D52" s="37"/>
      <c r="E52" s="44" t="s">
        <v>128</v>
      </c>
      <c r="F52" s="37"/>
      <c r="G52" s="37"/>
      <c r="H52" s="37"/>
      <c r="I52" s="37"/>
      <c r="J52" s="38"/>
    </row>
    <row r="53" ht="90">
      <c r="A53" s="29" t="s">
        <v>36</v>
      </c>
      <c r="B53" s="36"/>
      <c r="C53" s="37"/>
      <c r="D53" s="37"/>
      <c r="E53" s="31" t="s">
        <v>110</v>
      </c>
      <c r="F53" s="37"/>
      <c r="G53" s="37"/>
      <c r="H53" s="37"/>
      <c r="I53" s="37"/>
      <c r="J53" s="38"/>
    </row>
    <row r="54" ht="30">
      <c r="A54" s="29" t="s">
        <v>29</v>
      </c>
      <c r="B54" s="29">
        <v>12</v>
      </c>
      <c r="C54" s="30" t="s">
        <v>129</v>
      </c>
      <c r="D54" s="29" t="s">
        <v>31</v>
      </c>
      <c r="E54" s="31" t="s">
        <v>130</v>
      </c>
      <c r="F54" s="32" t="s">
        <v>113</v>
      </c>
      <c r="G54" s="33">
        <v>26.565000000000001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42" t="s">
        <v>31</v>
      </c>
      <c r="F55" s="37"/>
      <c r="G55" s="37"/>
      <c r="H55" s="37"/>
      <c r="I55" s="37"/>
      <c r="J55" s="38"/>
    </row>
    <row r="56">
      <c r="A56" s="29" t="s">
        <v>79</v>
      </c>
      <c r="B56" s="36"/>
      <c r="C56" s="37"/>
      <c r="D56" s="37"/>
      <c r="E56" s="44" t="s">
        <v>131</v>
      </c>
      <c r="F56" s="37"/>
      <c r="G56" s="37"/>
      <c r="H56" s="37"/>
      <c r="I56" s="37"/>
      <c r="J56" s="38"/>
    </row>
    <row r="57" ht="45">
      <c r="A57" s="29" t="s">
        <v>36</v>
      </c>
      <c r="B57" s="36"/>
      <c r="C57" s="37"/>
      <c r="D57" s="37"/>
      <c r="E57" s="31" t="s">
        <v>115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132</v>
      </c>
      <c r="D58" s="29" t="s">
        <v>31</v>
      </c>
      <c r="E58" s="31" t="s">
        <v>133</v>
      </c>
      <c r="F58" s="32" t="s">
        <v>102</v>
      </c>
      <c r="G58" s="33">
        <v>164.69999999999999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135">
      <c r="A59" s="29" t="s">
        <v>34</v>
      </c>
      <c r="B59" s="36"/>
      <c r="C59" s="37"/>
      <c r="D59" s="37"/>
      <c r="E59" s="31" t="s">
        <v>134</v>
      </c>
      <c r="F59" s="37"/>
      <c r="G59" s="37"/>
      <c r="H59" s="37"/>
      <c r="I59" s="37"/>
      <c r="J59" s="38"/>
    </row>
    <row r="60" ht="75">
      <c r="A60" s="29" t="s">
        <v>79</v>
      </c>
      <c r="B60" s="36"/>
      <c r="C60" s="37"/>
      <c r="D60" s="37"/>
      <c r="E60" s="44" t="s">
        <v>135</v>
      </c>
      <c r="F60" s="37"/>
      <c r="G60" s="37"/>
      <c r="H60" s="37"/>
      <c r="I60" s="37"/>
      <c r="J60" s="38"/>
    </row>
    <row r="61" ht="45">
      <c r="A61" s="29" t="s">
        <v>36</v>
      </c>
      <c r="B61" s="36"/>
      <c r="C61" s="37"/>
      <c r="D61" s="37"/>
      <c r="E61" s="31" t="s">
        <v>136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137</v>
      </c>
      <c r="D62" s="29" t="s">
        <v>31</v>
      </c>
      <c r="E62" s="31" t="s">
        <v>138</v>
      </c>
      <c r="F62" s="32" t="s">
        <v>126</v>
      </c>
      <c r="G62" s="33">
        <v>234.59999999999999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34</v>
      </c>
      <c r="B63" s="36"/>
      <c r="C63" s="37"/>
      <c r="D63" s="37"/>
      <c r="E63" s="31" t="s">
        <v>139</v>
      </c>
      <c r="F63" s="37"/>
      <c r="G63" s="37"/>
      <c r="H63" s="37"/>
      <c r="I63" s="37"/>
      <c r="J63" s="38"/>
    </row>
    <row r="64" ht="75">
      <c r="A64" s="29" t="s">
        <v>79</v>
      </c>
      <c r="B64" s="36"/>
      <c r="C64" s="37"/>
      <c r="D64" s="37"/>
      <c r="E64" s="44" t="s">
        <v>140</v>
      </c>
      <c r="F64" s="37"/>
      <c r="G64" s="37"/>
      <c r="H64" s="37"/>
      <c r="I64" s="37"/>
      <c r="J64" s="38"/>
    </row>
    <row r="65" ht="30">
      <c r="A65" s="29" t="s">
        <v>36</v>
      </c>
      <c r="B65" s="36"/>
      <c r="C65" s="37"/>
      <c r="D65" s="37"/>
      <c r="E65" s="31" t="s">
        <v>141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142</v>
      </c>
      <c r="D66" s="29" t="s">
        <v>31</v>
      </c>
      <c r="E66" s="31" t="s">
        <v>143</v>
      </c>
      <c r="F66" s="32" t="s">
        <v>102</v>
      </c>
      <c r="G66" s="33">
        <v>2285.4830000000002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34</v>
      </c>
      <c r="B67" s="36"/>
      <c r="C67" s="37"/>
      <c r="D67" s="37"/>
      <c r="E67" s="31" t="s">
        <v>144</v>
      </c>
      <c r="F67" s="37"/>
      <c r="G67" s="37"/>
      <c r="H67" s="37"/>
      <c r="I67" s="37"/>
      <c r="J67" s="38"/>
    </row>
    <row r="68" ht="90">
      <c r="A68" s="29" t="s">
        <v>79</v>
      </c>
      <c r="B68" s="36"/>
      <c r="C68" s="37"/>
      <c r="D68" s="37"/>
      <c r="E68" s="44" t="s">
        <v>145</v>
      </c>
      <c r="F68" s="37"/>
      <c r="G68" s="37"/>
      <c r="H68" s="37"/>
      <c r="I68" s="37"/>
      <c r="J68" s="38"/>
    </row>
    <row r="69" ht="409.5">
      <c r="A69" s="29" t="s">
        <v>36</v>
      </c>
      <c r="B69" s="36"/>
      <c r="C69" s="37"/>
      <c r="D69" s="37"/>
      <c r="E69" s="31" t="s">
        <v>146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147</v>
      </c>
      <c r="D70" s="29" t="s">
        <v>148</v>
      </c>
      <c r="E70" s="31" t="s">
        <v>149</v>
      </c>
      <c r="F70" s="32" t="s">
        <v>102</v>
      </c>
      <c r="G70" s="33">
        <v>37.439999999999998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31" t="s">
        <v>150</v>
      </c>
      <c r="F71" s="37"/>
      <c r="G71" s="37"/>
      <c r="H71" s="37"/>
      <c r="I71" s="37"/>
      <c r="J71" s="38"/>
    </row>
    <row r="72">
      <c r="A72" s="29" t="s">
        <v>79</v>
      </c>
      <c r="B72" s="36"/>
      <c r="C72" s="37"/>
      <c r="D72" s="37"/>
      <c r="E72" s="44" t="s">
        <v>151</v>
      </c>
      <c r="F72" s="37"/>
      <c r="G72" s="37"/>
      <c r="H72" s="37"/>
      <c r="I72" s="37"/>
      <c r="J72" s="38"/>
    </row>
    <row r="73" ht="390">
      <c r="A73" s="29" t="s">
        <v>36</v>
      </c>
      <c r="B73" s="36"/>
      <c r="C73" s="37"/>
      <c r="D73" s="37"/>
      <c r="E73" s="31" t="s">
        <v>152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147</v>
      </c>
      <c r="D74" s="29" t="s">
        <v>153</v>
      </c>
      <c r="E74" s="31" t="s">
        <v>149</v>
      </c>
      <c r="F74" s="32" t="s">
        <v>102</v>
      </c>
      <c r="G74" s="33">
        <v>1633.25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31" t="s">
        <v>154</v>
      </c>
      <c r="F75" s="37"/>
      <c r="G75" s="37"/>
      <c r="H75" s="37"/>
      <c r="I75" s="37"/>
      <c r="J75" s="38"/>
    </row>
    <row r="76" ht="45">
      <c r="A76" s="29" t="s">
        <v>79</v>
      </c>
      <c r="B76" s="36"/>
      <c r="C76" s="37"/>
      <c r="D76" s="37"/>
      <c r="E76" s="44" t="s">
        <v>155</v>
      </c>
      <c r="F76" s="37"/>
      <c r="G76" s="37"/>
      <c r="H76" s="37"/>
      <c r="I76" s="37"/>
      <c r="J76" s="38"/>
    </row>
    <row r="77" ht="390">
      <c r="A77" s="29" t="s">
        <v>36</v>
      </c>
      <c r="B77" s="36"/>
      <c r="C77" s="37"/>
      <c r="D77" s="37"/>
      <c r="E77" s="31" t="s">
        <v>152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147</v>
      </c>
      <c r="D78" s="29" t="s">
        <v>156</v>
      </c>
      <c r="E78" s="31" t="s">
        <v>149</v>
      </c>
      <c r="F78" s="32" t="s">
        <v>102</v>
      </c>
      <c r="G78" s="33">
        <v>83.617999999999995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31" t="s">
        <v>154</v>
      </c>
      <c r="F79" s="37"/>
      <c r="G79" s="37"/>
      <c r="H79" s="37"/>
      <c r="I79" s="37"/>
      <c r="J79" s="38"/>
    </row>
    <row r="80" ht="60">
      <c r="A80" s="29" t="s">
        <v>79</v>
      </c>
      <c r="B80" s="36"/>
      <c r="C80" s="37"/>
      <c r="D80" s="37"/>
      <c r="E80" s="44" t="s">
        <v>157</v>
      </c>
      <c r="F80" s="37"/>
      <c r="G80" s="37"/>
      <c r="H80" s="37"/>
      <c r="I80" s="37"/>
      <c r="J80" s="38"/>
    </row>
    <row r="81" ht="390">
      <c r="A81" s="29" t="s">
        <v>36</v>
      </c>
      <c r="B81" s="36"/>
      <c r="C81" s="37"/>
      <c r="D81" s="37"/>
      <c r="E81" s="31" t="s">
        <v>152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158</v>
      </c>
      <c r="D82" s="29" t="s">
        <v>31</v>
      </c>
      <c r="E82" s="31" t="s">
        <v>159</v>
      </c>
      <c r="F82" s="32" t="s">
        <v>102</v>
      </c>
      <c r="G82" s="33">
        <v>5.6159999999999997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30">
      <c r="A83" s="29" t="s">
        <v>34</v>
      </c>
      <c r="B83" s="36"/>
      <c r="C83" s="37"/>
      <c r="D83" s="37"/>
      <c r="E83" s="31" t="s">
        <v>160</v>
      </c>
      <c r="F83" s="37"/>
      <c r="G83" s="37"/>
      <c r="H83" s="37"/>
      <c r="I83" s="37"/>
      <c r="J83" s="38"/>
    </row>
    <row r="84">
      <c r="A84" s="29" t="s">
        <v>79</v>
      </c>
      <c r="B84" s="36"/>
      <c r="C84" s="37"/>
      <c r="D84" s="37"/>
      <c r="E84" s="44" t="s">
        <v>161</v>
      </c>
      <c r="F84" s="37"/>
      <c r="G84" s="37"/>
      <c r="H84" s="37"/>
      <c r="I84" s="37"/>
      <c r="J84" s="38"/>
    </row>
    <row r="85" ht="409.5">
      <c r="A85" s="29" t="s">
        <v>36</v>
      </c>
      <c r="B85" s="36"/>
      <c r="C85" s="37"/>
      <c r="D85" s="37"/>
      <c r="E85" s="31" t="s">
        <v>162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163</v>
      </c>
      <c r="D86" s="29" t="s">
        <v>31</v>
      </c>
      <c r="E86" s="31" t="s">
        <v>164</v>
      </c>
      <c r="F86" s="32" t="s">
        <v>102</v>
      </c>
      <c r="G86" s="33">
        <v>28.079999999999998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31" t="s">
        <v>165</v>
      </c>
      <c r="F87" s="37"/>
      <c r="G87" s="37"/>
      <c r="H87" s="37"/>
      <c r="I87" s="37"/>
      <c r="J87" s="38"/>
    </row>
    <row r="88" ht="45">
      <c r="A88" s="29" t="s">
        <v>79</v>
      </c>
      <c r="B88" s="36"/>
      <c r="C88" s="37"/>
      <c r="D88" s="37"/>
      <c r="E88" s="44" t="s">
        <v>166</v>
      </c>
      <c r="F88" s="37"/>
      <c r="G88" s="37"/>
      <c r="H88" s="37"/>
      <c r="I88" s="37"/>
      <c r="J88" s="38"/>
    </row>
    <row r="89">
      <c r="A89" s="29" t="s">
        <v>36</v>
      </c>
      <c r="B89" s="36"/>
      <c r="C89" s="37"/>
      <c r="D89" s="37"/>
      <c r="E89" s="31" t="s">
        <v>167</v>
      </c>
      <c r="F89" s="37"/>
      <c r="G89" s="37"/>
      <c r="H89" s="37"/>
      <c r="I89" s="37"/>
      <c r="J89" s="38"/>
    </row>
    <row r="90">
      <c r="A90" s="29" t="s">
        <v>29</v>
      </c>
      <c r="B90" s="29">
        <v>21</v>
      </c>
      <c r="C90" s="30" t="s">
        <v>168</v>
      </c>
      <c r="D90" s="29" t="s">
        <v>31</v>
      </c>
      <c r="E90" s="31" t="s">
        <v>169</v>
      </c>
      <c r="F90" s="32" t="s">
        <v>102</v>
      </c>
      <c r="G90" s="33">
        <v>1.8720000000000001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34</v>
      </c>
      <c r="B91" s="36"/>
      <c r="C91" s="37"/>
      <c r="D91" s="37"/>
      <c r="E91" s="31" t="s">
        <v>170</v>
      </c>
      <c r="F91" s="37"/>
      <c r="G91" s="37"/>
      <c r="H91" s="37"/>
      <c r="I91" s="37"/>
      <c r="J91" s="38"/>
    </row>
    <row r="92">
      <c r="A92" s="29" t="s">
        <v>79</v>
      </c>
      <c r="B92" s="36"/>
      <c r="C92" s="37"/>
      <c r="D92" s="37"/>
      <c r="E92" s="44" t="s">
        <v>171</v>
      </c>
      <c r="F92" s="37"/>
      <c r="G92" s="37"/>
      <c r="H92" s="37"/>
      <c r="I92" s="37"/>
      <c r="J92" s="38"/>
    </row>
    <row r="93" ht="409.5">
      <c r="A93" s="29" t="s">
        <v>36</v>
      </c>
      <c r="B93" s="36"/>
      <c r="C93" s="37"/>
      <c r="D93" s="37"/>
      <c r="E93" s="31" t="s">
        <v>162</v>
      </c>
      <c r="F93" s="37"/>
      <c r="G93" s="37"/>
      <c r="H93" s="37"/>
      <c r="I93" s="37"/>
      <c r="J93" s="38"/>
    </row>
    <row r="94">
      <c r="A94" s="29" t="s">
        <v>29</v>
      </c>
      <c r="B94" s="29">
        <v>22</v>
      </c>
      <c r="C94" s="30" t="s">
        <v>172</v>
      </c>
      <c r="D94" s="29" t="s">
        <v>31</v>
      </c>
      <c r="E94" s="31" t="s">
        <v>173</v>
      </c>
      <c r="F94" s="32" t="s">
        <v>102</v>
      </c>
      <c r="G94" s="33">
        <v>9.3599999999999994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31" t="s">
        <v>174</v>
      </c>
      <c r="F95" s="37"/>
      <c r="G95" s="37"/>
      <c r="H95" s="37"/>
      <c r="I95" s="37"/>
      <c r="J95" s="38"/>
    </row>
    <row r="96" ht="45">
      <c r="A96" s="29" t="s">
        <v>79</v>
      </c>
      <c r="B96" s="36"/>
      <c r="C96" s="37"/>
      <c r="D96" s="37"/>
      <c r="E96" s="44" t="s">
        <v>175</v>
      </c>
      <c r="F96" s="37"/>
      <c r="G96" s="37"/>
      <c r="H96" s="37"/>
      <c r="I96" s="37"/>
      <c r="J96" s="38"/>
    </row>
    <row r="97">
      <c r="A97" s="29" t="s">
        <v>36</v>
      </c>
      <c r="B97" s="36"/>
      <c r="C97" s="37"/>
      <c r="D97" s="37"/>
      <c r="E97" s="31" t="s">
        <v>167</v>
      </c>
      <c r="F97" s="37"/>
      <c r="G97" s="37"/>
      <c r="H97" s="37"/>
      <c r="I97" s="37"/>
      <c r="J97" s="38"/>
    </row>
    <row r="98">
      <c r="A98" s="29" t="s">
        <v>29</v>
      </c>
      <c r="B98" s="29">
        <v>23</v>
      </c>
      <c r="C98" s="30" t="s">
        <v>176</v>
      </c>
      <c r="D98" s="29" t="s">
        <v>31</v>
      </c>
      <c r="E98" s="31" t="s">
        <v>177</v>
      </c>
      <c r="F98" s="32" t="s">
        <v>126</v>
      </c>
      <c r="G98" s="33">
        <v>276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31" t="s">
        <v>178</v>
      </c>
      <c r="F99" s="37"/>
      <c r="G99" s="37"/>
      <c r="H99" s="37"/>
      <c r="I99" s="37"/>
      <c r="J99" s="38"/>
    </row>
    <row r="100">
      <c r="A100" s="29" t="s">
        <v>79</v>
      </c>
      <c r="B100" s="36"/>
      <c r="C100" s="37"/>
      <c r="D100" s="37"/>
      <c r="E100" s="44" t="s">
        <v>179</v>
      </c>
      <c r="F100" s="37"/>
      <c r="G100" s="37"/>
      <c r="H100" s="37"/>
      <c r="I100" s="37"/>
      <c r="J100" s="38"/>
    </row>
    <row r="101" ht="90">
      <c r="A101" s="29" t="s">
        <v>36</v>
      </c>
      <c r="B101" s="36"/>
      <c r="C101" s="37"/>
      <c r="D101" s="37"/>
      <c r="E101" s="31" t="s">
        <v>180</v>
      </c>
      <c r="F101" s="37"/>
      <c r="G101" s="37"/>
      <c r="H101" s="37"/>
      <c r="I101" s="37"/>
      <c r="J101" s="38"/>
    </row>
    <row r="102">
      <c r="A102" s="29" t="s">
        <v>29</v>
      </c>
      <c r="B102" s="29">
        <v>24</v>
      </c>
      <c r="C102" s="30" t="s">
        <v>181</v>
      </c>
      <c r="D102" s="29" t="s">
        <v>31</v>
      </c>
      <c r="E102" s="31" t="s">
        <v>182</v>
      </c>
      <c r="F102" s="32" t="s">
        <v>126</v>
      </c>
      <c r="G102" s="33">
        <v>8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31" t="s">
        <v>183</v>
      </c>
      <c r="F103" s="37"/>
      <c r="G103" s="37"/>
      <c r="H103" s="37"/>
      <c r="I103" s="37"/>
      <c r="J103" s="38"/>
    </row>
    <row r="104">
      <c r="A104" s="29" t="s">
        <v>79</v>
      </c>
      <c r="B104" s="36"/>
      <c r="C104" s="37"/>
      <c r="D104" s="37"/>
      <c r="E104" s="44" t="s">
        <v>184</v>
      </c>
      <c r="F104" s="37"/>
      <c r="G104" s="37"/>
      <c r="H104" s="37"/>
      <c r="I104" s="37"/>
      <c r="J104" s="38"/>
    </row>
    <row r="105" ht="90">
      <c r="A105" s="29" t="s">
        <v>36</v>
      </c>
      <c r="B105" s="36"/>
      <c r="C105" s="37"/>
      <c r="D105" s="37"/>
      <c r="E105" s="31" t="s">
        <v>185</v>
      </c>
      <c r="F105" s="37"/>
      <c r="G105" s="37"/>
      <c r="H105" s="37"/>
      <c r="I105" s="37"/>
      <c r="J105" s="38"/>
    </row>
    <row r="106">
      <c r="A106" s="29" t="s">
        <v>29</v>
      </c>
      <c r="B106" s="29">
        <v>25</v>
      </c>
      <c r="C106" s="30" t="s">
        <v>186</v>
      </c>
      <c r="D106" s="29" t="s">
        <v>31</v>
      </c>
      <c r="E106" s="31" t="s">
        <v>187</v>
      </c>
      <c r="F106" s="32" t="s">
        <v>126</v>
      </c>
      <c r="G106" s="33">
        <v>8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31" t="s">
        <v>188</v>
      </c>
      <c r="F107" s="37"/>
      <c r="G107" s="37"/>
      <c r="H107" s="37"/>
      <c r="I107" s="37"/>
      <c r="J107" s="38"/>
    </row>
    <row r="108">
      <c r="A108" s="29" t="s">
        <v>79</v>
      </c>
      <c r="B108" s="36"/>
      <c r="C108" s="37"/>
      <c r="D108" s="37"/>
      <c r="E108" s="44" t="s">
        <v>184</v>
      </c>
      <c r="F108" s="37"/>
      <c r="G108" s="37"/>
      <c r="H108" s="37"/>
      <c r="I108" s="37"/>
      <c r="J108" s="38"/>
    </row>
    <row r="109" ht="90">
      <c r="A109" s="29" t="s">
        <v>36</v>
      </c>
      <c r="B109" s="36"/>
      <c r="C109" s="37"/>
      <c r="D109" s="37"/>
      <c r="E109" s="31" t="s">
        <v>185</v>
      </c>
      <c r="F109" s="37"/>
      <c r="G109" s="37"/>
      <c r="H109" s="37"/>
      <c r="I109" s="37"/>
      <c r="J109" s="38"/>
    </row>
    <row r="110">
      <c r="A110" s="29" t="s">
        <v>29</v>
      </c>
      <c r="B110" s="29">
        <v>26</v>
      </c>
      <c r="C110" s="30" t="s">
        <v>189</v>
      </c>
      <c r="D110" s="29" t="s">
        <v>31</v>
      </c>
      <c r="E110" s="31" t="s">
        <v>190</v>
      </c>
      <c r="F110" s="32" t="s">
        <v>102</v>
      </c>
      <c r="G110" s="33">
        <v>60.872999999999998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30">
      <c r="A111" s="29" t="s">
        <v>34</v>
      </c>
      <c r="B111" s="36"/>
      <c r="C111" s="37"/>
      <c r="D111" s="37"/>
      <c r="E111" s="31" t="s">
        <v>191</v>
      </c>
      <c r="F111" s="37"/>
      <c r="G111" s="37"/>
      <c r="H111" s="37"/>
      <c r="I111" s="37"/>
      <c r="J111" s="38"/>
    </row>
    <row r="112" ht="60">
      <c r="A112" s="29" t="s">
        <v>79</v>
      </c>
      <c r="B112" s="36"/>
      <c r="C112" s="37"/>
      <c r="D112" s="37"/>
      <c r="E112" s="44" t="s">
        <v>192</v>
      </c>
      <c r="F112" s="37"/>
      <c r="G112" s="37"/>
      <c r="H112" s="37"/>
      <c r="I112" s="37"/>
      <c r="J112" s="38"/>
    </row>
    <row r="113" ht="405">
      <c r="A113" s="29" t="s">
        <v>36</v>
      </c>
      <c r="B113" s="36"/>
      <c r="C113" s="37"/>
      <c r="D113" s="37"/>
      <c r="E113" s="31" t="s">
        <v>193</v>
      </c>
      <c r="F113" s="37"/>
      <c r="G113" s="37"/>
      <c r="H113" s="37"/>
      <c r="I113" s="37"/>
      <c r="J113" s="38"/>
    </row>
    <row r="114">
      <c r="A114" s="29" t="s">
        <v>29</v>
      </c>
      <c r="B114" s="29">
        <v>27</v>
      </c>
      <c r="C114" s="30" t="s">
        <v>194</v>
      </c>
      <c r="D114" s="29" t="s">
        <v>31</v>
      </c>
      <c r="E114" s="31" t="s">
        <v>195</v>
      </c>
      <c r="F114" s="32" t="s">
        <v>102</v>
      </c>
      <c r="G114" s="33">
        <v>56.159999999999997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30">
      <c r="A115" s="29" t="s">
        <v>34</v>
      </c>
      <c r="B115" s="36"/>
      <c r="C115" s="37"/>
      <c r="D115" s="37"/>
      <c r="E115" s="31" t="s">
        <v>196</v>
      </c>
      <c r="F115" s="37"/>
      <c r="G115" s="37"/>
      <c r="H115" s="37"/>
      <c r="I115" s="37"/>
      <c r="J115" s="38"/>
    </row>
    <row r="116">
      <c r="A116" s="29" t="s">
        <v>79</v>
      </c>
      <c r="B116" s="36"/>
      <c r="C116" s="37"/>
      <c r="D116" s="37"/>
      <c r="E116" s="44" t="s">
        <v>197</v>
      </c>
      <c r="F116" s="37"/>
      <c r="G116" s="37"/>
      <c r="H116" s="37"/>
      <c r="I116" s="37"/>
      <c r="J116" s="38"/>
    </row>
    <row r="117" ht="405">
      <c r="A117" s="29" t="s">
        <v>36</v>
      </c>
      <c r="B117" s="36"/>
      <c r="C117" s="37"/>
      <c r="D117" s="37"/>
      <c r="E117" s="31" t="s">
        <v>193</v>
      </c>
      <c r="F117" s="37"/>
      <c r="G117" s="37"/>
      <c r="H117" s="37"/>
      <c r="I117" s="37"/>
      <c r="J117" s="38"/>
    </row>
    <row r="118">
      <c r="A118" s="29" t="s">
        <v>29</v>
      </c>
      <c r="B118" s="29">
        <v>28</v>
      </c>
      <c r="C118" s="30" t="s">
        <v>198</v>
      </c>
      <c r="D118" s="29" t="s">
        <v>31</v>
      </c>
      <c r="E118" s="31" t="s">
        <v>199</v>
      </c>
      <c r="F118" s="32" t="s">
        <v>102</v>
      </c>
      <c r="G118" s="33">
        <v>22.463999999999999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90">
      <c r="A119" s="29" t="s">
        <v>34</v>
      </c>
      <c r="B119" s="36"/>
      <c r="C119" s="37"/>
      <c r="D119" s="37"/>
      <c r="E119" s="31" t="s">
        <v>200</v>
      </c>
      <c r="F119" s="37"/>
      <c r="G119" s="37"/>
      <c r="H119" s="37"/>
      <c r="I119" s="37"/>
      <c r="J119" s="38"/>
    </row>
    <row r="120" ht="45">
      <c r="A120" s="29" t="s">
        <v>79</v>
      </c>
      <c r="B120" s="36"/>
      <c r="C120" s="37"/>
      <c r="D120" s="37"/>
      <c r="E120" s="44" t="s">
        <v>201</v>
      </c>
      <c r="F120" s="37"/>
      <c r="G120" s="37"/>
      <c r="H120" s="37"/>
      <c r="I120" s="37"/>
      <c r="J120" s="38"/>
    </row>
    <row r="121" ht="405">
      <c r="A121" s="29" t="s">
        <v>36</v>
      </c>
      <c r="B121" s="36"/>
      <c r="C121" s="37"/>
      <c r="D121" s="37"/>
      <c r="E121" s="31" t="s">
        <v>202</v>
      </c>
      <c r="F121" s="37"/>
      <c r="G121" s="37"/>
      <c r="H121" s="37"/>
      <c r="I121" s="37"/>
      <c r="J121" s="38"/>
    </row>
    <row r="122">
      <c r="A122" s="29" t="s">
        <v>29</v>
      </c>
      <c r="B122" s="29">
        <v>29</v>
      </c>
      <c r="C122" s="30" t="s">
        <v>203</v>
      </c>
      <c r="D122" s="29" t="s">
        <v>31</v>
      </c>
      <c r="E122" s="31" t="s">
        <v>204</v>
      </c>
      <c r="F122" s="32" t="s">
        <v>102</v>
      </c>
      <c r="G122" s="33">
        <v>7.4880000000000004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90">
      <c r="A123" s="29" t="s">
        <v>34</v>
      </c>
      <c r="B123" s="36"/>
      <c r="C123" s="37"/>
      <c r="D123" s="37"/>
      <c r="E123" s="31" t="s">
        <v>205</v>
      </c>
      <c r="F123" s="37"/>
      <c r="G123" s="37"/>
      <c r="H123" s="37"/>
      <c r="I123" s="37"/>
      <c r="J123" s="38"/>
    </row>
    <row r="124" ht="45">
      <c r="A124" s="29" t="s">
        <v>79</v>
      </c>
      <c r="B124" s="36"/>
      <c r="C124" s="37"/>
      <c r="D124" s="37"/>
      <c r="E124" s="44" t="s">
        <v>206</v>
      </c>
      <c r="F124" s="37"/>
      <c r="G124" s="37"/>
      <c r="H124" s="37"/>
      <c r="I124" s="37"/>
      <c r="J124" s="38"/>
    </row>
    <row r="125" ht="405">
      <c r="A125" s="29" t="s">
        <v>36</v>
      </c>
      <c r="B125" s="36"/>
      <c r="C125" s="37"/>
      <c r="D125" s="37"/>
      <c r="E125" s="31" t="s">
        <v>207</v>
      </c>
      <c r="F125" s="37"/>
      <c r="G125" s="37"/>
      <c r="H125" s="37"/>
      <c r="I125" s="37"/>
      <c r="J125" s="38"/>
    </row>
    <row r="126">
      <c r="A126" s="29" t="s">
        <v>29</v>
      </c>
      <c r="B126" s="29">
        <v>30</v>
      </c>
      <c r="C126" s="30" t="s">
        <v>208</v>
      </c>
      <c r="D126" s="29" t="s">
        <v>31</v>
      </c>
      <c r="E126" s="31" t="s">
        <v>209</v>
      </c>
      <c r="F126" s="32" t="s">
        <v>102</v>
      </c>
      <c r="G126" s="33">
        <v>2402.5160000000001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31" t="s">
        <v>210</v>
      </c>
      <c r="F127" s="37"/>
      <c r="G127" s="37"/>
      <c r="H127" s="37"/>
      <c r="I127" s="37"/>
      <c r="J127" s="38"/>
    </row>
    <row r="128" ht="60">
      <c r="A128" s="29" t="s">
        <v>79</v>
      </c>
      <c r="B128" s="36"/>
      <c r="C128" s="37"/>
      <c r="D128" s="37"/>
      <c r="E128" s="44" t="s">
        <v>211</v>
      </c>
      <c r="F128" s="37"/>
      <c r="G128" s="37"/>
      <c r="H128" s="37"/>
      <c r="I128" s="37"/>
      <c r="J128" s="38"/>
    </row>
    <row r="129" ht="240">
      <c r="A129" s="29" t="s">
        <v>36</v>
      </c>
      <c r="B129" s="36"/>
      <c r="C129" s="37"/>
      <c r="D129" s="37"/>
      <c r="E129" s="31" t="s">
        <v>212</v>
      </c>
      <c r="F129" s="37"/>
      <c r="G129" s="37"/>
      <c r="H129" s="37"/>
      <c r="I129" s="37"/>
      <c r="J129" s="38"/>
    </row>
    <row r="130">
      <c r="A130" s="29" t="s">
        <v>29</v>
      </c>
      <c r="B130" s="29">
        <v>31</v>
      </c>
      <c r="C130" s="30" t="s">
        <v>213</v>
      </c>
      <c r="D130" s="29" t="s">
        <v>31</v>
      </c>
      <c r="E130" s="31" t="s">
        <v>214</v>
      </c>
      <c r="F130" s="32" t="s">
        <v>102</v>
      </c>
      <c r="G130" s="33">
        <v>146.49000000000001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30">
      <c r="A131" s="29" t="s">
        <v>34</v>
      </c>
      <c r="B131" s="36"/>
      <c r="C131" s="37"/>
      <c r="D131" s="37"/>
      <c r="E131" s="31" t="s">
        <v>215</v>
      </c>
      <c r="F131" s="37"/>
      <c r="G131" s="37"/>
      <c r="H131" s="37"/>
      <c r="I131" s="37"/>
      <c r="J131" s="38"/>
    </row>
    <row r="132">
      <c r="A132" s="29" t="s">
        <v>79</v>
      </c>
      <c r="B132" s="36"/>
      <c r="C132" s="37"/>
      <c r="D132" s="37"/>
      <c r="E132" s="44" t="s">
        <v>216</v>
      </c>
      <c r="F132" s="37"/>
      <c r="G132" s="37"/>
      <c r="H132" s="37"/>
      <c r="I132" s="37"/>
      <c r="J132" s="38"/>
    </row>
    <row r="133" ht="345">
      <c r="A133" s="29" t="s">
        <v>36</v>
      </c>
      <c r="B133" s="36"/>
      <c r="C133" s="37"/>
      <c r="D133" s="37"/>
      <c r="E133" s="31" t="s">
        <v>217</v>
      </c>
      <c r="F133" s="37"/>
      <c r="G133" s="37"/>
      <c r="H133" s="37"/>
      <c r="I133" s="37"/>
      <c r="J133" s="38"/>
    </row>
    <row r="134">
      <c r="A134" s="29" t="s">
        <v>29</v>
      </c>
      <c r="B134" s="29">
        <v>32</v>
      </c>
      <c r="C134" s="30" t="s">
        <v>218</v>
      </c>
      <c r="D134" s="29" t="s">
        <v>31</v>
      </c>
      <c r="E134" s="31" t="s">
        <v>219</v>
      </c>
      <c r="F134" s="32" t="s">
        <v>102</v>
      </c>
      <c r="G134" s="33">
        <v>1644.1199999999999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90">
      <c r="A135" s="29" t="s">
        <v>34</v>
      </c>
      <c r="B135" s="36"/>
      <c r="C135" s="37"/>
      <c r="D135" s="37"/>
      <c r="E135" s="31" t="s">
        <v>220</v>
      </c>
      <c r="F135" s="37"/>
      <c r="G135" s="37"/>
      <c r="H135" s="37"/>
      <c r="I135" s="37"/>
      <c r="J135" s="38"/>
    </row>
    <row r="136" ht="105">
      <c r="A136" s="29" t="s">
        <v>79</v>
      </c>
      <c r="B136" s="36"/>
      <c r="C136" s="37"/>
      <c r="D136" s="37"/>
      <c r="E136" s="44" t="s">
        <v>221</v>
      </c>
      <c r="F136" s="37"/>
      <c r="G136" s="37"/>
      <c r="H136" s="37"/>
      <c r="I136" s="37"/>
      <c r="J136" s="38"/>
    </row>
    <row r="137" ht="345">
      <c r="A137" s="29" t="s">
        <v>36</v>
      </c>
      <c r="B137" s="36"/>
      <c r="C137" s="37"/>
      <c r="D137" s="37"/>
      <c r="E137" s="31" t="s">
        <v>217</v>
      </c>
      <c r="F137" s="37"/>
      <c r="G137" s="37"/>
      <c r="H137" s="37"/>
      <c r="I137" s="37"/>
      <c r="J137" s="38"/>
    </row>
    <row r="138">
      <c r="A138" s="29" t="s">
        <v>29</v>
      </c>
      <c r="B138" s="29">
        <v>33</v>
      </c>
      <c r="C138" s="30" t="s">
        <v>222</v>
      </c>
      <c r="D138" s="29" t="s">
        <v>31</v>
      </c>
      <c r="E138" s="31" t="s">
        <v>223</v>
      </c>
      <c r="F138" s="32" t="s">
        <v>102</v>
      </c>
      <c r="G138" s="33">
        <v>21.600000000000001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195">
      <c r="A139" s="29" t="s">
        <v>34</v>
      </c>
      <c r="B139" s="36"/>
      <c r="C139" s="37"/>
      <c r="D139" s="37"/>
      <c r="E139" s="31" t="s">
        <v>224</v>
      </c>
      <c r="F139" s="37"/>
      <c r="G139" s="37"/>
      <c r="H139" s="37"/>
      <c r="I139" s="37"/>
      <c r="J139" s="38"/>
    </row>
    <row r="140">
      <c r="A140" s="29" t="s">
        <v>79</v>
      </c>
      <c r="B140" s="36"/>
      <c r="C140" s="37"/>
      <c r="D140" s="37"/>
      <c r="E140" s="44" t="s">
        <v>225</v>
      </c>
      <c r="F140" s="37"/>
      <c r="G140" s="37"/>
      <c r="H140" s="37"/>
      <c r="I140" s="37"/>
      <c r="J140" s="38"/>
    </row>
    <row r="141" ht="375">
      <c r="A141" s="29" t="s">
        <v>36</v>
      </c>
      <c r="B141" s="36"/>
      <c r="C141" s="37"/>
      <c r="D141" s="37"/>
      <c r="E141" s="31" t="s">
        <v>226</v>
      </c>
      <c r="F141" s="37"/>
      <c r="G141" s="37"/>
      <c r="H141" s="37"/>
      <c r="I141" s="37"/>
      <c r="J141" s="38"/>
    </row>
    <row r="142">
      <c r="A142" s="29" t="s">
        <v>29</v>
      </c>
      <c r="B142" s="29">
        <v>34</v>
      </c>
      <c r="C142" s="30" t="s">
        <v>227</v>
      </c>
      <c r="D142" s="29" t="s">
        <v>31</v>
      </c>
      <c r="E142" s="31" t="s">
        <v>228</v>
      </c>
      <c r="F142" s="32" t="s">
        <v>102</v>
      </c>
      <c r="G142" s="33">
        <v>26.57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45">
      <c r="A143" s="29" t="s">
        <v>34</v>
      </c>
      <c r="B143" s="36"/>
      <c r="C143" s="37"/>
      <c r="D143" s="37"/>
      <c r="E143" s="31" t="s">
        <v>229</v>
      </c>
      <c r="F143" s="37"/>
      <c r="G143" s="37"/>
      <c r="H143" s="37"/>
      <c r="I143" s="37"/>
      <c r="J143" s="38"/>
    </row>
    <row r="144" ht="60">
      <c r="A144" s="29" t="s">
        <v>79</v>
      </c>
      <c r="B144" s="36"/>
      <c r="C144" s="37"/>
      <c r="D144" s="37"/>
      <c r="E144" s="44" t="s">
        <v>230</v>
      </c>
      <c r="F144" s="37"/>
      <c r="G144" s="37"/>
      <c r="H144" s="37"/>
      <c r="I144" s="37"/>
      <c r="J144" s="38"/>
    </row>
    <row r="145" ht="315">
      <c r="A145" s="29" t="s">
        <v>36</v>
      </c>
      <c r="B145" s="36"/>
      <c r="C145" s="37"/>
      <c r="D145" s="37"/>
      <c r="E145" s="31" t="s">
        <v>231</v>
      </c>
      <c r="F145" s="37"/>
      <c r="G145" s="37"/>
      <c r="H145" s="37"/>
      <c r="I145" s="37"/>
      <c r="J145" s="38"/>
    </row>
    <row r="146">
      <c r="A146" s="29" t="s">
        <v>29</v>
      </c>
      <c r="B146" s="29">
        <v>35</v>
      </c>
      <c r="C146" s="30" t="s">
        <v>232</v>
      </c>
      <c r="D146" s="29" t="s">
        <v>75</v>
      </c>
      <c r="E146" s="31" t="s">
        <v>233</v>
      </c>
      <c r="F146" s="32" t="s">
        <v>102</v>
      </c>
      <c r="G146" s="33">
        <v>15.689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60">
      <c r="A147" s="29" t="s">
        <v>34</v>
      </c>
      <c r="B147" s="36"/>
      <c r="C147" s="37"/>
      <c r="D147" s="37"/>
      <c r="E147" s="31" t="s">
        <v>234</v>
      </c>
      <c r="F147" s="37"/>
      <c r="G147" s="37"/>
      <c r="H147" s="37"/>
      <c r="I147" s="37"/>
      <c r="J147" s="38"/>
    </row>
    <row r="148" ht="30">
      <c r="A148" s="29" t="s">
        <v>79</v>
      </c>
      <c r="B148" s="36"/>
      <c r="C148" s="37"/>
      <c r="D148" s="37"/>
      <c r="E148" s="44" t="s">
        <v>235</v>
      </c>
      <c r="F148" s="37"/>
      <c r="G148" s="37"/>
      <c r="H148" s="37"/>
      <c r="I148" s="37"/>
      <c r="J148" s="38"/>
    </row>
    <row r="149" ht="390">
      <c r="A149" s="29" t="s">
        <v>36</v>
      </c>
      <c r="B149" s="36"/>
      <c r="C149" s="37"/>
      <c r="D149" s="37"/>
      <c r="E149" s="31" t="s">
        <v>236</v>
      </c>
      <c r="F149" s="37"/>
      <c r="G149" s="37"/>
      <c r="H149" s="37"/>
      <c r="I149" s="37"/>
      <c r="J149" s="38"/>
    </row>
    <row r="150">
      <c r="A150" s="29" t="s">
        <v>29</v>
      </c>
      <c r="B150" s="29">
        <v>36</v>
      </c>
      <c r="C150" s="30" t="s">
        <v>232</v>
      </c>
      <c r="D150" s="29" t="s">
        <v>82</v>
      </c>
      <c r="E150" s="31" t="s">
        <v>233</v>
      </c>
      <c r="F150" s="32" t="s">
        <v>102</v>
      </c>
      <c r="G150" s="33">
        <v>71.400000000000006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90">
      <c r="A151" s="29" t="s">
        <v>34</v>
      </c>
      <c r="B151" s="36"/>
      <c r="C151" s="37"/>
      <c r="D151" s="37"/>
      <c r="E151" s="31" t="s">
        <v>237</v>
      </c>
      <c r="F151" s="37"/>
      <c r="G151" s="37"/>
      <c r="H151" s="37"/>
      <c r="I151" s="37"/>
      <c r="J151" s="38"/>
    </row>
    <row r="152" ht="45">
      <c r="A152" s="29" t="s">
        <v>79</v>
      </c>
      <c r="B152" s="36"/>
      <c r="C152" s="37"/>
      <c r="D152" s="37"/>
      <c r="E152" s="44" t="s">
        <v>238</v>
      </c>
      <c r="F152" s="37"/>
      <c r="G152" s="37"/>
      <c r="H152" s="37"/>
      <c r="I152" s="37"/>
      <c r="J152" s="38"/>
    </row>
    <row r="153" ht="390">
      <c r="A153" s="29" t="s">
        <v>36</v>
      </c>
      <c r="B153" s="36"/>
      <c r="C153" s="37"/>
      <c r="D153" s="37"/>
      <c r="E153" s="31" t="s">
        <v>236</v>
      </c>
      <c r="F153" s="37"/>
      <c r="G153" s="37"/>
      <c r="H153" s="37"/>
      <c r="I153" s="37"/>
      <c r="J153" s="38"/>
    </row>
    <row r="154">
      <c r="A154" s="29" t="s">
        <v>29</v>
      </c>
      <c r="B154" s="29">
        <v>37</v>
      </c>
      <c r="C154" s="30" t="s">
        <v>232</v>
      </c>
      <c r="D154" s="29" t="s">
        <v>85</v>
      </c>
      <c r="E154" s="31" t="s">
        <v>233</v>
      </c>
      <c r="F154" s="32" t="s">
        <v>102</v>
      </c>
      <c r="G154" s="33">
        <v>7.2000000000000002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165">
      <c r="A155" s="29" t="s">
        <v>34</v>
      </c>
      <c r="B155" s="36"/>
      <c r="C155" s="37"/>
      <c r="D155" s="37"/>
      <c r="E155" s="31" t="s">
        <v>239</v>
      </c>
      <c r="F155" s="37"/>
      <c r="G155" s="37"/>
      <c r="H155" s="37"/>
      <c r="I155" s="37"/>
      <c r="J155" s="38"/>
    </row>
    <row r="156">
      <c r="A156" s="29" t="s">
        <v>79</v>
      </c>
      <c r="B156" s="36"/>
      <c r="C156" s="37"/>
      <c r="D156" s="37"/>
      <c r="E156" s="44" t="s">
        <v>240</v>
      </c>
      <c r="F156" s="37"/>
      <c r="G156" s="37"/>
      <c r="H156" s="37"/>
      <c r="I156" s="37"/>
      <c r="J156" s="38"/>
    </row>
    <row r="157" ht="390">
      <c r="A157" s="29" t="s">
        <v>36</v>
      </c>
      <c r="B157" s="36"/>
      <c r="C157" s="37"/>
      <c r="D157" s="37"/>
      <c r="E157" s="31" t="s">
        <v>236</v>
      </c>
      <c r="F157" s="37"/>
      <c r="G157" s="37"/>
      <c r="H157" s="37"/>
      <c r="I157" s="37"/>
      <c r="J157" s="38"/>
    </row>
    <row r="158">
      <c r="A158" s="29" t="s">
        <v>29</v>
      </c>
      <c r="B158" s="29">
        <v>38</v>
      </c>
      <c r="C158" s="30" t="s">
        <v>241</v>
      </c>
      <c r="D158" s="29" t="s">
        <v>31</v>
      </c>
      <c r="E158" s="31" t="s">
        <v>242</v>
      </c>
      <c r="F158" s="32" t="s">
        <v>95</v>
      </c>
      <c r="G158" s="33">
        <v>3668.4000000000001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30">
      <c r="A159" s="29" t="s">
        <v>34</v>
      </c>
      <c r="B159" s="36"/>
      <c r="C159" s="37"/>
      <c r="D159" s="37"/>
      <c r="E159" s="31" t="s">
        <v>243</v>
      </c>
      <c r="F159" s="37"/>
      <c r="G159" s="37"/>
      <c r="H159" s="37"/>
      <c r="I159" s="37"/>
      <c r="J159" s="38"/>
    </row>
    <row r="160" ht="75">
      <c r="A160" s="29" t="s">
        <v>79</v>
      </c>
      <c r="B160" s="36"/>
      <c r="C160" s="37"/>
      <c r="D160" s="37"/>
      <c r="E160" s="44" t="s">
        <v>244</v>
      </c>
      <c r="F160" s="37"/>
      <c r="G160" s="37"/>
      <c r="H160" s="37"/>
      <c r="I160" s="37"/>
      <c r="J160" s="38"/>
    </row>
    <row r="161" ht="30">
      <c r="A161" s="29" t="s">
        <v>36</v>
      </c>
      <c r="B161" s="36"/>
      <c r="C161" s="37"/>
      <c r="D161" s="37"/>
      <c r="E161" s="31" t="s">
        <v>245</v>
      </c>
      <c r="F161" s="37"/>
      <c r="G161" s="37"/>
      <c r="H161" s="37"/>
      <c r="I161" s="37"/>
      <c r="J161" s="38"/>
    </row>
    <row r="162">
      <c r="A162" s="29" t="s">
        <v>29</v>
      </c>
      <c r="B162" s="29">
        <v>39</v>
      </c>
      <c r="C162" s="30" t="s">
        <v>246</v>
      </c>
      <c r="D162" s="29" t="s">
        <v>31</v>
      </c>
      <c r="E162" s="31" t="s">
        <v>247</v>
      </c>
      <c r="F162" s="32" t="s">
        <v>95</v>
      </c>
      <c r="G162" s="33">
        <v>554.904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30">
      <c r="A163" s="29" t="s">
        <v>34</v>
      </c>
      <c r="B163" s="36"/>
      <c r="C163" s="37"/>
      <c r="D163" s="37"/>
      <c r="E163" s="31" t="s">
        <v>248</v>
      </c>
      <c r="F163" s="37"/>
      <c r="G163" s="37"/>
      <c r="H163" s="37"/>
      <c r="I163" s="37"/>
      <c r="J163" s="38"/>
    </row>
    <row r="164" ht="60">
      <c r="A164" s="29" t="s">
        <v>79</v>
      </c>
      <c r="B164" s="36"/>
      <c r="C164" s="37"/>
      <c r="D164" s="37"/>
      <c r="E164" s="44" t="s">
        <v>249</v>
      </c>
      <c r="F164" s="37"/>
      <c r="G164" s="37"/>
      <c r="H164" s="37"/>
      <c r="I164" s="37"/>
      <c r="J164" s="38"/>
    </row>
    <row r="165" ht="45">
      <c r="A165" s="29" t="s">
        <v>36</v>
      </c>
      <c r="B165" s="36"/>
      <c r="C165" s="37"/>
      <c r="D165" s="37"/>
      <c r="E165" s="31" t="s">
        <v>250</v>
      </c>
      <c r="F165" s="37"/>
      <c r="G165" s="37"/>
      <c r="H165" s="37"/>
      <c r="I165" s="37"/>
      <c r="J165" s="38"/>
    </row>
    <row r="166">
      <c r="A166" s="29" t="s">
        <v>29</v>
      </c>
      <c r="B166" s="29">
        <v>40</v>
      </c>
      <c r="C166" s="30" t="s">
        <v>251</v>
      </c>
      <c r="D166" s="29" t="s">
        <v>31</v>
      </c>
      <c r="E166" s="31" t="s">
        <v>252</v>
      </c>
      <c r="F166" s="32" t="s">
        <v>95</v>
      </c>
      <c r="G166" s="33">
        <v>17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34</v>
      </c>
      <c r="B167" s="36"/>
      <c r="C167" s="37"/>
      <c r="D167" s="37"/>
      <c r="E167" s="31" t="s">
        <v>253</v>
      </c>
      <c r="F167" s="37"/>
      <c r="G167" s="37"/>
      <c r="H167" s="37"/>
      <c r="I167" s="37"/>
      <c r="J167" s="38"/>
    </row>
    <row r="168" ht="30">
      <c r="A168" s="29" t="s">
        <v>79</v>
      </c>
      <c r="B168" s="36"/>
      <c r="C168" s="37"/>
      <c r="D168" s="37"/>
      <c r="E168" s="44" t="s">
        <v>254</v>
      </c>
      <c r="F168" s="37"/>
      <c r="G168" s="37"/>
      <c r="H168" s="37"/>
      <c r="I168" s="37"/>
      <c r="J168" s="38"/>
    </row>
    <row r="169" ht="45">
      <c r="A169" s="29" t="s">
        <v>36</v>
      </c>
      <c r="B169" s="36"/>
      <c r="C169" s="37"/>
      <c r="D169" s="37"/>
      <c r="E169" s="31" t="s">
        <v>255</v>
      </c>
      <c r="F169" s="37"/>
      <c r="G169" s="37"/>
      <c r="H169" s="37"/>
      <c r="I169" s="37"/>
      <c r="J169" s="38"/>
    </row>
    <row r="170">
      <c r="A170" s="29" t="s">
        <v>29</v>
      </c>
      <c r="B170" s="29">
        <v>41</v>
      </c>
      <c r="C170" s="30" t="s">
        <v>256</v>
      </c>
      <c r="D170" s="29" t="s">
        <v>31</v>
      </c>
      <c r="E170" s="31" t="s">
        <v>257</v>
      </c>
      <c r="F170" s="32" t="s">
        <v>95</v>
      </c>
      <c r="G170" s="33">
        <v>571.904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45">
      <c r="A171" s="29" t="s">
        <v>34</v>
      </c>
      <c r="B171" s="36"/>
      <c r="C171" s="37"/>
      <c r="D171" s="37"/>
      <c r="E171" s="31" t="s">
        <v>258</v>
      </c>
      <c r="F171" s="37"/>
      <c r="G171" s="37"/>
      <c r="H171" s="37"/>
      <c r="I171" s="37"/>
      <c r="J171" s="38"/>
    </row>
    <row r="172" ht="45">
      <c r="A172" s="29" t="s">
        <v>79</v>
      </c>
      <c r="B172" s="36"/>
      <c r="C172" s="37"/>
      <c r="D172" s="37"/>
      <c r="E172" s="44" t="s">
        <v>259</v>
      </c>
      <c r="F172" s="37"/>
      <c r="G172" s="37"/>
      <c r="H172" s="37"/>
      <c r="I172" s="37"/>
      <c r="J172" s="38"/>
    </row>
    <row r="173" ht="30">
      <c r="A173" s="29" t="s">
        <v>36</v>
      </c>
      <c r="B173" s="36"/>
      <c r="C173" s="37"/>
      <c r="D173" s="37"/>
      <c r="E173" s="31" t="s">
        <v>260</v>
      </c>
      <c r="F173" s="37"/>
      <c r="G173" s="37"/>
      <c r="H173" s="37"/>
      <c r="I173" s="37"/>
      <c r="J173" s="38"/>
    </row>
    <row r="174">
      <c r="A174" s="29" t="s">
        <v>29</v>
      </c>
      <c r="B174" s="29">
        <v>42</v>
      </c>
      <c r="C174" s="30" t="s">
        <v>261</v>
      </c>
      <c r="D174" s="29" t="s">
        <v>31</v>
      </c>
      <c r="E174" s="31" t="s">
        <v>262</v>
      </c>
      <c r="F174" s="32" t="s">
        <v>95</v>
      </c>
      <c r="G174" s="33">
        <v>1109.808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75">
      <c r="A175" s="29" t="s">
        <v>34</v>
      </c>
      <c r="B175" s="36"/>
      <c r="C175" s="37"/>
      <c r="D175" s="37"/>
      <c r="E175" s="31" t="s">
        <v>263</v>
      </c>
      <c r="F175" s="37"/>
      <c r="G175" s="37"/>
      <c r="H175" s="37"/>
      <c r="I175" s="37"/>
      <c r="J175" s="38"/>
    </row>
    <row r="176">
      <c r="A176" s="29" t="s">
        <v>79</v>
      </c>
      <c r="B176" s="36"/>
      <c r="C176" s="37"/>
      <c r="D176" s="37"/>
      <c r="E176" s="44" t="s">
        <v>264</v>
      </c>
      <c r="F176" s="37"/>
      <c r="G176" s="37"/>
      <c r="H176" s="37"/>
      <c r="I176" s="37"/>
      <c r="J176" s="38"/>
    </row>
    <row r="177" ht="45">
      <c r="A177" s="29" t="s">
        <v>36</v>
      </c>
      <c r="B177" s="36"/>
      <c r="C177" s="37"/>
      <c r="D177" s="37"/>
      <c r="E177" s="31" t="s">
        <v>265</v>
      </c>
      <c r="F177" s="37"/>
      <c r="G177" s="37"/>
      <c r="H177" s="37"/>
      <c r="I177" s="37"/>
      <c r="J177" s="38"/>
    </row>
    <row r="178">
      <c r="A178" s="29" t="s">
        <v>29</v>
      </c>
      <c r="B178" s="29">
        <v>43</v>
      </c>
      <c r="C178" s="30" t="s">
        <v>266</v>
      </c>
      <c r="D178" s="29" t="s">
        <v>31</v>
      </c>
      <c r="E178" s="31" t="s">
        <v>267</v>
      </c>
      <c r="F178" s="32" t="s">
        <v>95</v>
      </c>
      <c r="G178" s="33">
        <v>832.35599999999999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 ht="45">
      <c r="A179" s="29" t="s">
        <v>34</v>
      </c>
      <c r="B179" s="36"/>
      <c r="C179" s="37"/>
      <c r="D179" s="37"/>
      <c r="E179" s="31" t="s">
        <v>268</v>
      </c>
      <c r="F179" s="37"/>
      <c r="G179" s="37"/>
      <c r="H179" s="37"/>
      <c r="I179" s="37"/>
      <c r="J179" s="38"/>
    </row>
    <row r="180">
      <c r="A180" s="29" t="s">
        <v>79</v>
      </c>
      <c r="B180" s="36"/>
      <c r="C180" s="37"/>
      <c r="D180" s="37"/>
      <c r="E180" s="44" t="s">
        <v>269</v>
      </c>
      <c r="F180" s="37"/>
      <c r="G180" s="37"/>
      <c r="H180" s="37"/>
      <c r="I180" s="37"/>
      <c r="J180" s="38"/>
    </row>
    <row r="181" ht="45">
      <c r="A181" s="29" t="s">
        <v>36</v>
      </c>
      <c r="B181" s="36"/>
      <c r="C181" s="37"/>
      <c r="D181" s="37"/>
      <c r="E181" s="31" t="s">
        <v>270</v>
      </c>
      <c r="F181" s="37"/>
      <c r="G181" s="37"/>
      <c r="H181" s="37"/>
      <c r="I181" s="37"/>
      <c r="J181" s="38"/>
    </row>
    <row r="182">
      <c r="A182" s="23" t="s">
        <v>26</v>
      </c>
      <c r="B182" s="24"/>
      <c r="C182" s="25" t="s">
        <v>271</v>
      </c>
      <c r="D182" s="26"/>
      <c r="E182" s="23" t="s">
        <v>272</v>
      </c>
      <c r="F182" s="26"/>
      <c r="G182" s="26"/>
      <c r="H182" s="26"/>
      <c r="I182" s="27">
        <f>SUMIFS(I183:I210,A183:A210,"P")</f>
        <v>0</v>
      </c>
      <c r="J182" s="28"/>
    </row>
    <row r="183">
      <c r="A183" s="29" t="s">
        <v>29</v>
      </c>
      <c r="B183" s="29">
        <v>44</v>
      </c>
      <c r="C183" s="30" t="s">
        <v>273</v>
      </c>
      <c r="D183" s="29" t="s">
        <v>31</v>
      </c>
      <c r="E183" s="31" t="s">
        <v>274</v>
      </c>
      <c r="F183" s="32" t="s">
        <v>102</v>
      </c>
      <c r="G183" s="33">
        <v>5.5869999999999997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75">
      <c r="A184" s="29" t="s">
        <v>34</v>
      </c>
      <c r="B184" s="36"/>
      <c r="C184" s="37"/>
      <c r="D184" s="37"/>
      <c r="E184" s="31" t="s">
        <v>275</v>
      </c>
      <c r="F184" s="37"/>
      <c r="G184" s="37"/>
      <c r="H184" s="37"/>
      <c r="I184" s="37"/>
      <c r="J184" s="38"/>
    </row>
    <row r="185" ht="30">
      <c r="A185" s="29" t="s">
        <v>79</v>
      </c>
      <c r="B185" s="36"/>
      <c r="C185" s="37"/>
      <c r="D185" s="37"/>
      <c r="E185" s="44" t="s">
        <v>276</v>
      </c>
      <c r="F185" s="37"/>
      <c r="G185" s="37"/>
      <c r="H185" s="37"/>
      <c r="I185" s="37"/>
      <c r="J185" s="38"/>
    </row>
    <row r="186" ht="45">
      <c r="A186" s="29" t="s">
        <v>36</v>
      </c>
      <c r="B186" s="36"/>
      <c r="C186" s="37"/>
      <c r="D186" s="37"/>
      <c r="E186" s="31" t="s">
        <v>277</v>
      </c>
      <c r="F186" s="37"/>
      <c r="G186" s="37"/>
      <c r="H186" s="37"/>
      <c r="I186" s="37"/>
      <c r="J186" s="38"/>
    </row>
    <row r="187">
      <c r="A187" s="29" t="s">
        <v>29</v>
      </c>
      <c r="B187" s="29">
        <v>45</v>
      </c>
      <c r="C187" s="30" t="s">
        <v>278</v>
      </c>
      <c r="D187" s="29" t="s">
        <v>31</v>
      </c>
      <c r="E187" s="31" t="s">
        <v>279</v>
      </c>
      <c r="F187" s="32" t="s">
        <v>126</v>
      </c>
      <c r="G187" s="33">
        <v>632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120">
      <c r="A188" s="29" t="s">
        <v>34</v>
      </c>
      <c r="B188" s="36"/>
      <c r="C188" s="37"/>
      <c r="D188" s="37"/>
      <c r="E188" s="31" t="s">
        <v>280</v>
      </c>
      <c r="F188" s="37"/>
      <c r="G188" s="37"/>
      <c r="H188" s="37"/>
      <c r="I188" s="37"/>
      <c r="J188" s="38"/>
    </row>
    <row r="189">
      <c r="A189" s="29" t="s">
        <v>79</v>
      </c>
      <c r="B189" s="36"/>
      <c r="C189" s="37"/>
      <c r="D189" s="37"/>
      <c r="E189" s="44" t="s">
        <v>281</v>
      </c>
      <c r="F189" s="37"/>
      <c r="G189" s="37"/>
      <c r="H189" s="37"/>
      <c r="I189" s="37"/>
      <c r="J189" s="38"/>
    </row>
    <row r="190" ht="195">
      <c r="A190" s="29" t="s">
        <v>36</v>
      </c>
      <c r="B190" s="36"/>
      <c r="C190" s="37"/>
      <c r="D190" s="37"/>
      <c r="E190" s="31" t="s">
        <v>282</v>
      </c>
      <c r="F190" s="37"/>
      <c r="G190" s="37"/>
      <c r="H190" s="37"/>
      <c r="I190" s="37"/>
      <c r="J190" s="38"/>
    </row>
    <row r="191">
      <c r="A191" s="29" t="s">
        <v>29</v>
      </c>
      <c r="B191" s="29">
        <v>46</v>
      </c>
      <c r="C191" s="30" t="s">
        <v>283</v>
      </c>
      <c r="D191" s="29" t="s">
        <v>31</v>
      </c>
      <c r="E191" s="31" t="s">
        <v>284</v>
      </c>
      <c r="F191" s="32" t="s">
        <v>95</v>
      </c>
      <c r="G191" s="33">
        <v>63.049999999999997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 ht="90">
      <c r="A192" s="29" t="s">
        <v>34</v>
      </c>
      <c r="B192" s="36"/>
      <c r="C192" s="37"/>
      <c r="D192" s="37"/>
      <c r="E192" s="31" t="s">
        <v>285</v>
      </c>
      <c r="F192" s="37"/>
      <c r="G192" s="37"/>
      <c r="H192" s="37"/>
      <c r="I192" s="37"/>
      <c r="J192" s="38"/>
    </row>
    <row r="193" ht="30">
      <c r="A193" s="29" t="s">
        <v>79</v>
      </c>
      <c r="B193" s="36"/>
      <c r="C193" s="37"/>
      <c r="D193" s="37"/>
      <c r="E193" s="44" t="s">
        <v>286</v>
      </c>
      <c r="F193" s="37"/>
      <c r="G193" s="37"/>
      <c r="H193" s="37"/>
      <c r="I193" s="37"/>
      <c r="J193" s="38"/>
    </row>
    <row r="194" ht="75">
      <c r="A194" s="29" t="s">
        <v>36</v>
      </c>
      <c r="B194" s="36"/>
      <c r="C194" s="37"/>
      <c r="D194" s="37"/>
      <c r="E194" s="31" t="s">
        <v>287</v>
      </c>
      <c r="F194" s="37"/>
      <c r="G194" s="37"/>
      <c r="H194" s="37"/>
      <c r="I194" s="37"/>
      <c r="J194" s="38"/>
    </row>
    <row r="195">
      <c r="A195" s="29" t="s">
        <v>29</v>
      </c>
      <c r="B195" s="29">
        <v>47</v>
      </c>
      <c r="C195" s="30" t="s">
        <v>288</v>
      </c>
      <c r="D195" s="29" t="s">
        <v>75</v>
      </c>
      <c r="E195" s="31" t="s">
        <v>289</v>
      </c>
      <c r="F195" s="32" t="s">
        <v>95</v>
      </c>
      <c r="G195" s="33">
        <v>1453.5999999999999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 ht="75">
      <c r="A196" s="29" t="s">
        <v>34</v>
      </c>
      <c r="B196" s="36"/>
      <c r="C196" s="37"/>
      <c r="D196" s="37"/>
      <c r="E196" s="31" t="s">
        <v>290</v>
      </c>
      <c r="F196" s="37"/>
      <c r="G196" s="37"/>
      <c r="H196" s="37"/>
      <c r="I196" s="37"/>
      <c r="J196" s="38"/>
    </row>
    <row r="197">
      <c r="A197" s="29" t="s">
        <v>79</v>
      </c>
      <c r="B197" s="36"/>
      <c r="C197" s="37"/>
      <c r="D197" s="37"/>
      <c r="E197" s="44" t="s">
        <v>291</v>
      </c>
      <c r="F197" s="37"/>
      <c r="G197" s="37"/>
      <c r="H197" s="37"/>
      <c r="I197" s="37"/>
      <c r="J197" s="38"/>
    </row>
    <row r="198" ht="120">
      <c r="A198" s="29" t="s">
        <v>36</v>
      </c>
      <c r="B198" s="36"/>
      <c r="C198" s="37"/>
      <c r="D198" s="37"/>
      <c r="E198" s="31" t="s">
        <v>292</v>
      </c>
      <c r="F198" s="37"/>
      <c r="G198" s="37"/>
      <c r="H198" s="37"/>
      <c r="I198" s="37"/>
      <c r="J198" s="38"/>
    </row>
    <row r="199">
      <c r="A199" s="29" t="s">
        <v>29</v>
      </c>
      <c r="B199" s="29">
        <v>48</v>
      </c>
      <c r="C199" s="30" t="s">
        <v>288</v>
      </c>
      <c r="D199" s="29" t="s">
        <v>82</v>
      </c>
      <c r="E199" s="31" t="s">
        <v>289</v>
      </c>
      <c r="F199" s="32" t="s">
        <v>95</v>
      </c>
      <c r="G199" s="33">
        <v>3668.4000000000001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 ht="90">
      <c r="A200" s="29" t="s">
        <v>34</v>
      </c>
      <c r="B200" s="36"/>
      <c r="C200" s="37"/>
      <c r="D200" s="37"/>
      <c r="E200" s="31" t="s">
        <v>293</v>
      </c>
      <c r="F200" s="37"/>
      <c r="G200" s="37"/>
      <c r="H200" s="37"/>
      <c r="I200" s="37"/>
      <c r="J200" s="38"/>
    </row>
    <row r="201">
      <c r="A201" s="29" t="s">
        <v>79</v>
      </c>
      <c r="B201" s="36"/>
      <c r="C201" s="37"/>
      <c r="D201" s="37"/>
      <c r="E201" s="44" t="s">
        <v>294</v>
      </c>
      <c r="F201" s="37"/>
      <c r="G201" s="37"/>
      <c r="H201" s="37"/>
      <c r="I201" s="37"/>
      <c r="J201" s="38"/>
    </row>
    <row r="202" ht="120">
      <c r="A202" s="29" t="s">
        <v>36</v>
      </c>
      <c r="B202" s="36"/>
      <c r="C202" s="37"/>
      <c r="D202" s="37"/>
      <c r="E202" s="31" t="s">
        <v>292</v>
      </c>
      <c r="F202" s="37"/>
      <c r="G202" s="37"/>
      <c r="H202" s="37"/>
      <c r="I202" s="37"/>
      <c r="J202" s="38"/>
    </row>
    <row r="203">
      <c r="A203" s="29" t="s">
        <v>29</v>
      </c>
      <c r="B203" s="29">
        <v>49</v>
      </c>
      <c r="C203" s="30" t="s">
        <v>295</v>
      </c>
      <c r="D203" s="29" t="s">
        <v>31</v>
      </c>
      <c r="E203" s="31" t="s">
        <v>296</v>
      </c>
      <c r="F203" s="32" t="s">
        <v>102</v>
      </c>
      <c r="G203" s="33">
        <v>1.175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34</v>
      </c>
      <c r="B204" s="36"/>
      <c r="C204" s="37"/>
      <c r="D204" s="37"/>
      <c r="E204" s="31" t="s">
        <v>297</v>
      </c>
      <c r="F204" s="37"/>
      <c r="G204" s="37"/>
      <c r="H204" s="37"/>
      <c r="I204" s="37"/>
      <c r="J204" s="38"/>
    </row>
    <row r="205" ht="30">
      <c r="A205" s="29" t="s">
        <v>79</v>
      </c>
      <c r="B205" s="36"/>
      <c r="C205" s="37"/>
      <c r="D205" s="37"/>
      <c r="E205" s="44" t="s">
        <v>298</v>
      </c>
      <c r="F205" s="37"/>
      <c r="G205" s="37"/>
      <c r="H205" s="37"/>
      <c r="I205" s="37"/>
      <c r="J205" s="38"/>
    </row>
    <row r="206" ht="409.5">
      <c r="A206" s="29" t="s">
        <v>36</v>
      </c>
      <c r="B206" s="36"/>
      <c r="C206" s="37"/>
      <c r="D206" s="37"/>
      <c r="E206" s="31" t="s">
        <v>299</v>
      </c>
      <c r="F206" s="37"/>
      <c r="G206" s="37"/>
      <c r="H206" s="37"/>
      <c r="I206" s="37"/>
      <c r="J206" s="38"/>
    </row>
    <row r="207">
      <c r="A207" s="29" t="s">
        <v>29</v>
      </c>
      <c r="B207" s="29">
        <v>50</v>
      </c>
      <c r="C207" s="30" t="s">
        <v>300</v>
      </c>
      <c r="D207" s="29" t="s">
        <v>31</v>
      </c>
      <c r="E207" s="31" t="s">
        <v>301</v>
      </c>
      <c r="F207" s="32" t="s">
        <v>95</v>
      </c>
      <c r="G207" s="33">
        <v>72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195">
      <c r="A208" s="29" t="s">
        <v>34</v>
      </c>
      <c r="B208" s="36"/>
      <c r="C208" s="37"/>
      <c r="D208" s="37"/>
      <c r="E208" s="31" t="s">
        <v>302</v>
      </c>
      <c r="F208" s="37"/>
      <c r="G208" s="37"/>
      <c r="H208" s="37"/>
      <c r="I208" s="37"/>
      <c r="J208" s="38"/>
    </row>
    <row r="209">
      <c r="A209" s="29" t="s">
        <v>79</v>
      </c>
      <c r="B209" s="36"/>
      <c r="C209" s="37"/>
      <c r="D209" s="37"/>
      <c r="E209" s="44" t="s">
        <v>303</v>
      </c>
      <c r="F209" s="37"/>
      <c r="G209" s="37"/>
      <c r="H209" s="37"/>
      <c r="I209" s="37"/>
      <c r="J209" s="38"/>
    </row>
    <row r="210" ht="120">
      <c r="A210" s="29" t="s">
        <v>36</v>
      </c>
      <c r="B210" s="36"/>
      <c r="C210" s="37"/>
      <c r="D210" s="37"/>
      <c r="E210" s="31" t="s">
        <v>304</v>
      </c>
      <c r="F210" s="37"/>
      <c r="G210" s="37"/>
      <c r="H210" s="37"/>
      <c r="I210" s="37"/>
      <c r="J210" s="38"/>
    </row>
    <row r="211">
      <c r="A211" s="23" t="s">
        <v>26</v>
      </c>
      <c r="B211" s="24"/>
      <c r="C211" s="25" t="s">
        <v>305</v>
      </c>
      <c r="D211" s="26"/>
      <c r="E211" s="23" t="s">
        <v>306</v>
      </c>
      <c r="F211" s="26"/>
      <c r="G211" s="26"/>
      <c r="H211" s="26"/>
      <c r="I211" s="27">
        <f>SUMIFS(I212:I239,A212:A239,"P")</f>
        <v>0</v>
      </c>
      <c r="J211" s="28"/>
    </row>
    <row r="212">
      <c r="A212" s="29" t="s">
        <v>29</v>
      </c>
      <c r="B212" s="29">
        <v>51</v>
      </c>
      <c r="C212" s="30" t="s">
        <v>307</v>
      </c>
      <c r="D212" s="29" t="s">
        <v>31</v>
      </c>
      <c r="E212" s="31" t="s">
        <v>308</v>
      </c>
      <c r="F212" s="32" t="s">
        <v>102</v>
      </c>
      <c r="G212" s="33">
        <v>0.501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 ht="30">
      <c r="A213" s="29" t="s">
        <v>34</v>
      </c>
      <c r="B213" s="36"/>
      <c r="C213" s="37"/>
      <c r="D213" s="37"/>
      <c r="E213" s="31" t="s">
        <v>309</v>
      </c>
      <c r="F213" s="37"/>
      <c r="G213" s="37"/>
      <c r="H213" s="37"/>
      <c r="I213" s="37"/>
      <c r="J213" s="38"/>
    </row>
    <row r="214" ht="45">
      <c r="A214" s="29" t="s">
        <v>79</v>
      </c>
      <c r="B214" s="36"/>
      <c r="C214" s="37"/>
      <c r="D214" s="37"/>
      <c r="E214" s="44" t="s">
        <v>310</v>
      </c>
      <c r="F214" s="37"/>
      <c r="G214" s="37"/>
      <c r="H214" s="37"/>
      <c r="I214" s="37"/>
      <c r="J214" s="38"/>
    </row>
    <row r="215" ht="409.5">
      <c r="A215" s="29" t="s">
        <v>36</v>
      </c>
      <c r="B215" s="36"/>
      <c r="C215" s="37"/>
      <c r="D215" s="37"/>
      <c r="E215" s="31" t="s">
        <v>311</v>
      </c>
      <c r="F215" s="37"/>
      <c r="G215" s="37"/>
      <c r="H215" s="37"/>
      <c r="I215" s="37"/>
      <c r="J215" s="38"/>
    </row>
    <row r="216">
      <c r="A216" s="29" t="s">
        <v>29</v>
      </c>
      <c r="B216" s="29">
        <v>52</v>
      </c>
      <c r="C216" s="30" t="s">
        <v>312</v>
      </c>
      <c r="D216" s="29" t="s">
        <v>31</v>
      </c>
      <c r="E216" s="31" t="s">
        <v>313</v>
      </c>
      <c r="F216" s="32" t="s">
        <v>102</v>
      </c>
      <c r="G216" s="33">
        <v>2.4359999999999999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 ht="30">
      <c r="A217" s="29" t="s">
        <v>34</v>
      </c>
      <c r="B217" s="36"/>
      <c r="C217" s="37"/>
      <c r="D217" s="37"/>
      <c r="E217" s="31" t="s">
        <v>314</v>
      </c>
      <c r="F217" s="37"/>
      <c r="G217" s="37"/>
      <c r="H217" s="37"/>
      <c r="I217" s="37"/>
      <c r="J217" s="38"/>
    </row>
    <row r="218" ht="45">
      <c r="A218" s="29" t="s">
        <v>79</v>
      </c>
      <c r="B218" s="36"/>
      <c r="C218" s="37"/>
      <c r="D218" s="37"/>
      <c r="E218" s="44" t="s">
        <v>315</v>
      </c>
      <c r="F218" s="37"/>
      <c r="G218" s="37"/>
      <c r="H218" s="37"/>
      <c r="I218" s="37"/>
      <c r="J218" s="38"/>
    </row>
    <row r="219" ht="409.5">
      <c r="A219" s="29" t="s">
        <v>36</v>
      </c>
      <c r="B219" s="36"/>
      <c r="C219" s="37"/>
      <c r="D219" s="37"/>
      <c r="E219" s="31" t="s">
        <v>311</v>
      </c>
      <c r="F219" s="37"/>
      <c r="G219" s="37"/>
      <c r="H219" s="37"/>
      <c r="I219" s="37"/>
      <c r="J219" s="38"/>
    </row>
    <row r="220">
      <c r="A220" s="29" t="s">
        <v>29</v>
      </c>
      <c r="B220" s="29">
        <v>53</v>
      </c>
      <c r="C220" s="30" t="s">
        <v>316</v>
      </c>
      <c r="D220" s="29" t="s">
        <v>51</v>
      </c>
      <c r="E220" s="31" t="s">
        <v>317</v>
      </c>
      <c r="F220" s="32" t="s">
        <v>318</v>
      </c>
      <c r="G220" s="33">
        <v>68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34</v>
      </c>
      <c r="B221" s="36"/>
      <c r="C221" s="37"/>
      <c r="D221" s="37"/>
      <c r="E221" s="31" t="s">
        <v>319</v>
      </c>
      <c r="F221" s="37"/>
      <c r="G221" s="37"/>
      <c r="H221" s="37"/>
      <c r="I221" s="37"/>
      <c r="J221" s="38"/>
    </row>
    <row r="222" ht="45">
      <c r="A222" s="29" t="s">
        <v>79</v>
      </c>
      <c r="B222" s="36"/>
      <c r="C222" s="37"/>
      <c r="D222" s="37"/>
      <c r="E222" s="44" t="s">
        <v>320</v>
      </c>
      <c r="F222" s="37"/>
      <c r="G222" s="37"/>
      <c r="H222" s="37"/>
      <c r="I222" s="37"/>
      <c r="J222" s="38"/>
    </row>
    <row r="223">
      <c r="A223" s="29" t="s">
        <v>36</v>
      </c>
      <c r="B223" s="36"/>
      <c r="C223" s="37"/>
      <c r="D223" s="37"/>
      <c r="E223" s="42" t="s">
        <v>31</v>
      </c>
      <c r="F223" s="37"/>
      <c r="G223" s="37"/>
      <c r="H223" s="37"/>
      <c r="I223" s="37"/>
      <c r="J223" s="38"/>
    </row>
    <row r="224">
      <c r="A224" s="29" t="s">
        <v>29</v>
      </c>
      <c r="B224" s="29">
        <v>54</v>
      </c>
      <c r="C224" s="30" t="s">
        <v>321</v>
      </c>
      <c r="D224" s="29" t="s">
        <v>31</v>
      </c>
      <c r="E224" s="31" t="s">
        <v>322</v>
      </c>
      <c r="F224" s="32" t="s">
        <v>77</v>
      </c>
      <c r="G224" s="33">
        <v>2.0230000000000001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 ht="45">
      <c r="A225" s="29" t="s">
        <v>34</v>
      </c>
      <c r="B225" s="36"/>
      <c r="C225" s="37"/>
      <c r="D225" s="37"/>
      <c r="E225" s="31" t="s">
        <v>323</v>
      </c>
      <c r="F225" s="37"/>
      <c r="G225" s="37"/>
      <c r="H225" s="37"/>
      <c r="I225" s="37"/>
      <c r="J225" s="38"/>
    </row>
    <row r="226">
      <c r="A226" s="29" t="s">
        <v>79</v>
      </c>
      <c r="B226" s="36"/>
      <c r="C226" s="37"/>
      <c r="D226" s="37"/>
      <c r="E226" s="44" t="s">
        <v>324</v>
      </c>
      <c r="F226" s="37"/>
      <c r="G226" s="37"/>
      <c r="H226" s="37"/>
      <c r="I226" s="37"/>
      <c r="J226" s="38"/>
    </row>
    <row r="227" ht="225">
      <c r="A227" s="29" t="s">
        <v>36</v>
      </c>
      <c r="B227" s="36"/>
      <c r="C227" s="37"/>
      <c r="D227" s="37"/>
      <c r="E227" s="31" t="s">
        <v>325</v>
      </c>
      <c r="F227" s="37"/>
      <c r="G227" s="37"/>
      <c r="H227" s="37"/>
      <c r="I227" s="37"/>
      <c r="J227" s="38"/>
    </row>
    <row r="228">
      <c r="A228" s="29" t="s">
        <v>29</v>
      </c>
      <c r="B228" s="29">
        <v>55</v>
      </c>
      <c r="C228" s="30" t="s">
        <v>326</v>
      </c>
      <c r="D228" s="29" t="s">
        <v>31</v>
      </c>
      <c r="E228" s="31" t="s">
        <v>327</v>
      </c>
      <c r="F228" s="32" t="s">
        <v>102</v>
      </c>
      <c r="G228" s="33">
        <v>3.7250000000000001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 ht="75">
      <c r="A229" s="29" t="s">
        <v>34</v>
      </c>
      <c r="B229" s="36"/>
      <c r="C229" s="37"/>
      <c r="D229" s="37"/>
      <c r="E229" s="31" t="s">
        <v>328</v>
      </c>
      <c r="F229" s="37"/>
      <c r="G229" s="37"/>
      <c r="H229" s="37"/>
      <c r="I229" s="37"/>
      <c r="J229" s="38"/>
    </row>
    <row r="230" ht="30">
      <c r="A230" s="29" t="s">
        <v>79</v>
      </c>
      <c r="B230" s="36"/>
      <c r="C230" s="37"/>
      <c r="D230" s="37"/>
      <c r="E230" s="44" t="s">
        <v>329</v>
      </c>
      <c r="F230" s="37"/>
      <c r="G230" s="37"/>
      <c r="H230" s="37"/>
      <c r="I230" s="37"/>
      <c r="J230" s="38"/>
    </row>
    <row r="231" ht="60">
      <c r="A231" s="29" t="s">
        <v>36</v>
      </c>
      <c r="B231" s="36"/>
      <c r="C231" s="37"/>
      <c r="D231" s="37"/>
      <c r="E231" s="31" t="s">
        <v>330</v>
      </c>
      <c r="F231" s="37"/>
      <c r="G231" s="37"/>
      <c r="H231" s="37"/>
      <c r="I231" s="37"/>
      <c r="J231" s="38"/>
    </row>
    <row r="232">
      <c r="A232" s="29" t="s">
        <v>29</v>
      </c>
      <c r="B232" s="29">
        <v>56</v>
      </c>
      <c r="C232" s="30" t="s">
        <v>331</v>
      </c>
      <c r="D232" s="29" t="s">
        <v>31</v>
      </c>
      <c r="E232" s="31" t="s">
        <v>332</v>
      </c>
      <c r="F232" s="32" t="s">
        <v>102</v>
      </c>
      <c r="G232" s="33">
        <v>0.216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 ht="75">
      <c r="A233" s="29" t="s">
        <v>34</v>
      </c>
      <c r="B233" s="36"/>
      <c r="C233" s="37"/>
      <c r="D233" s="37"/>
      <c r="E233" s="31" t="s">
        <v>333</v>
      </c>
      <c r="F233" s="37"/>
      <c r="G233" s="37"/>
      <c r="H233" s="37"/>
      <c r="I233" s="37"/>
      <c r="J233" s="38"/>
    </row>
    <row r="234">
      <c r="A234" s="29" t="s">
        <v>79</v>
      </c>
      <c r="B234" s="36"/>
      <c r="C234" s="37"/>
      <c r="D234" s="37"/>
      <c r="E234" s="44" t="s">
        <v>334</v>
      </c>
      <c r="F234" s="37"/>
      <c r="G234" s="37"/>
      <c r="H234" s="37"/>
      <c r="I234" s="37"/>
      <c r="J234" s="38"/>
    </row>
    <row r="235" ht="60">
      <c r="A235" s="29" t="s">
        <v>36</v>
      </c>
      <c r="B235" s="36"/>
      <c r="C235" s="37"/>
      <c r="D235" s="37"/>
      <c r="E235" s="31" t="s">
        <v>330</v>
      </c>
      <c r="F235" s="37"/>
      <c r="G235" s="37"/>
      <c r="H235" s="37"/>
      <c r="I235" s="37"/>
      <c r="J235" s="38"/>
    </row>
    <row r="236">
      <c r="A236" s="29" t="s">
        <v>29</v>
      </c>
      <c r="B236" s="29">
        <v>57</v>
      </c>
      <c r="C236" s="30" t="s">
        <v>335</v>
      </c>
      <c r="D236" s="29" t="s">
        <v>31</v>
      </c>
      <c r="E236" s="31" t="s">
        <v>336</v>
      </c>
      <c r="F236" s="32" t="s">
        <v>102</v>
      </c>
      <c r="G236" s="33">
        <v>2.4359999999999999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 ht="30">
      <c r="A237" s="29" t="s">
        <v>34</v>
      </c>
      <c r="B237" s="36"/>
      <c r="C237" s="37"/>
      <c r="D237" s="37"/>
      <c r="E237" s="31" t="s">
        <v>337</v>
      </c>
      <c r="F237" s="37"/>
      <c r="G237" s="37"/>
      <c r="H237" s="37"/>
      <c r="I237" s="37"/>
      <c r="J237" s="38"/>
    </row>
    <row r="238" ht="45">
      <c r="A238" s="29" t="s">
        <v>79</v>
      </c>
      <c r="B238" s="36"/>
      <c r="C238" s="37"/>
      <c r="D238" s="37"/>
      <c r="E238" s="44" t="s">
        <v>315</v>
      </c>
      <c r="F238" s="37"/>
      <c r="G238" s="37"/>
      <c r="H238" s="37"/>
      <c r="I238" s="37"/>
      <c r="J238" s="38"/>
    </row>
    <row r="239" ht="150">
      <c r="A239" s="29" t="s">
        <v>36</v>
      </c>
      <c r="B239" s="36"/>
      <c r="C239" s="37"/>
      <c r="D239" s="37"/>
      <c r="E239" s="31" t="s">
        <v>338</v>
      </c>
      <c r="F239" s="37"/>
      <c r="G239" s="37"/>
      <c r="H239" s="37"/>
      <c r="I239" s="37"/>
      <c r="J239" s="38"/>
    </row>
    <row r="240">
      <c r="A240" s="23" t="s">
        <v>26</v>
      </c>
      <c r="B240" s="24"/>
      <c r="C240" s="25" t="s">
        <v>339</v>
      </c>
      <c r="D240" s="26"/>
      <c r="E240" s="23" t="s">
        <v>340</v>
      </c>
      <c r="F240" s="26"/>
      <c r="G240" s="26"/>
      <c r="H240" s="26"/>
      <c r="I240" s="27">
        <f>SUMIFS(I241:I304,A241:A304,"P")</f>
        <v>0</v>
      </c>
      <c r="J240" s="28"/>
    </row>
    <row r="241">
      <c r="A241" s="29" t="s">
        <v>29</v>
      </c>
      <c r="B241" s="29">
        <v>58</v>
      </c>
      <c r="C241" s="30" t="s">
        <v>341</v>
      </c>
      <c r="D241" s="29" t="s">
        <v>31</v>
      </c>
      <c r="E241" s="31" t="s">
        <v>342</v>
      </c>
      <c r="F241" s="32" t="s">
        <v>95</v>
      </c>
      <c r="G241" s="33">
        <v>145.5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 ht="30">
      <c r="A242" s="29" t="s">
        <v>34</v>
      </c>
      <c r="B242" s="36"/>
      <c r="C242" s="37"/>
      <c r="D242" s="37"/>
      <c r="E242" s="31" t="s">
        <v>343</v>
      </c>
      <c r="F242" s="37"/>
      <c r="G242" s="37"/>
      <c r="H242" s="37"/>
      <c r="I242" s="37"/>
      <c r="J242" s="38"/>
    </row>
    <row r="243" ht="45">
      <c r="A243" s="29" t="s">
        <v>79</v>
      </c>
      <c r="B243" s="36"/>
      <c r="C243" s="37"/>
      <c r="D243" s="37"/>
      <c r="E243" s="44" t="s">
        <v>344</v>
      </c>
      <c r="F243" s="37"/>
      <c r="G243" s="37"/>
      <c r="H243" s="37"/>
      <c r="I243" s="37"/>
      <c r="J243" s="38"/>
    </row>
    <row r="244" ht="150">
      <c r="A244" s="29" t="s">
        <v>36</v>
      </c>
      <c r="B244" s="36"/>
      <c r="C244" s="37"/>
      <c r="D244" s="37"/>
      <c r="E244" s="31" t="s">
        <v>345</v>
      </c>
      <c r="F244" s="37"/>
      <c r="G244" s="37"/>
      <c r="H244" s="37"/>
      <c r="I244" s="37"/>
      <c r="J244" s="38"/>
    </row>
    <row r="245">
      <c r="A245" s="29" t="s">
        <v>29</v>
      </c>
      <c r="B245" s="29">
        <v>59</v>
      </c>
      <c r="C245" s="30" t="s">
        <v>346</v>
      </c>
      <c r="D245" s="29" t="s">
        <v>75</v>
      </c>
      <c r="E245" s="31" t="s">
        <v>347</v>
      </c>
      <c r="F245" s="32" t="s">
        <v>95</v>
      </c>
      <c r="G245" s="33">
        <v>297.39999999999998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 ht="45">
      <c r="A246" s="29" t="s">
        <v>34</v>
      </c>
      <c r="B246" s="36"/>
      <c r="C246" s="37"/>
      <c r="D246" s="37"/>
      <c r="E246" s="31" t="s">
        <v>348</v>
      </c>
      <c r="F246" s="37"/>
      <c r="G246" s="37"/>
      <c r="H246" s="37"/>
      <c r="I246" s="37"/>
      <c r="J246" s="38"/>
    </row>
    <row r="247">
      <c r="A247" s="29" t="s">
        <v>79</v>
      </c>
      <c r="B247" s="36"/>
      <c r="C247" s="37"/>
      <c r="D247" s="37"/>
      <c r="E247" s="44" t="s">
        <v>349</v>
      </c>
      <c r="F247" s="37"/>
      <c r="G247" s="37"/>
      <c r="H247" s="37"/>
      <c r="I247" s="37"/>
      <c r="J247" s="38"/>
    </row>
    <row r="248" ht="60">
      <c r="A248" s="29" t="s">
        <v>36</v>
      </c>
      <c r="B248" s="36"/>
      <c r="C248" s="37"/>
      <c r="D248" s="37"/>
      <c r="E248" s="31" t="s">
        <v>350</v>
      </c>
      <c r="F248" s="37"/>
      <c r="G248" s="37"/>
      <c r="H248" s="37"/>
      <c r="I248" s="37"/>
      <c r="J248" s="38"/>
    </row>
    <row r="249">
      <c r="A249" s="29" t="s">
        <v>29</v>
      </c>
      <c r="B249" s="29">
        <v>60</v>
      </c>
      <c r="C249" s="30" t="s">
        <v>346</v>
      </c>
      <c r="D249" s="29" t="s">
        <v>82</v>
      </c>
      <c r="E249" s="31" t="s">
        <v>347</v>
      </c>
      <c r="F249" s="32" t="s">
        <v>95</v>
      </c>
      <c r="G249" s="33">
        <v>3103.9000000000001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 ht="45">
      <c r="A250" s="29" t="s">
        <v>34</v>
      </c>
      <c r="B250" s="36"/>
      <c r="C250" s="37"/>
      <c r="D250" s="37"/>
      <c r="E250" s="31" t="s">
        <v>351</v>
      </c>
      <c r="F250" s="37"/>
      <c r="G250" s="37"/>
      <c r="H250" s="37"/>
      <c r="I250" s="37"/>
      <c r="J250" s="38"/>
    </row>
    <row r="251" ht="45">
      <c r="A251" s="29" t="s">
        <v>79</v>
      </c>
      <c r="B251" s="36"/>
      <c r="C251" s="37"/>
      <c r="D251" s="37"/>
      <c r="E251" s="44" t="s">
        <v>352</v>
      </c>
      <c r="F251" s="37"/>
      <c r="G251" s="37"/>
      <c r="H251" s="37"/>
      <c r="I251" s="37"/>
      <c r="J251" s="38"/>
    </row>
    <row r="252" ht="60">
      <c r="A252" s="29" t="s">
        <v>36</v>
      </c>
      <c r="B252" s="36"/>
      <c r="C252" s="37"/>
      <c r="D252" s="37"/>
      <c r="E252" s="31" t="s">
        <v>350</v>
      </c>
      <c r="F252" s="37"/>
      <c r="G252" s="37"/>
      <c r="H252" s="37"/>
      <c r="I252" s="37"/>
      <c r="J252" s="38"/>
    </row>
    <row r="253">
      <c r="A253" s="29" t="s">
        <v>29</v>
      </c>
      <c r="B253" s="29">
        <v>61</v>
      </c>
      <c r="C253" s="30" t="s">
        <v>353</v>
      </c>
      <c r="D253" s="29" t="s">
        <v>75</v>
      </c>
      <c r="E253" s="31" t="s">
        <v>354</v>
      </c>
      <c r="F253" s="32" t="s">
        <v>95</v>
      </c>
      <c r="G253" s="33">
        <v>168.78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 ht="45">
      <c r="A254" s="29" t="s">
        <v>34</v>
      </c>
      <c r="B254" s="36"/>
      <c r="C254" s="37"/>
      <c r="D254" s="37"/>
      <c r="E254" s="31" t="s">
        <v>355</v>
      </c>
      <c r="F254" s="37"/>
      <c r="G254" s="37"/>
      <c r="H254" s="37"/>
      <c r="I254" s="37"/>
      <c r="J254" s="38"/>
    </row>
    <row r="255" ht="45">
      <c r="A255" s="29" t="s">
        <v>79</v>
      </c>
      <c r="B255" s="36"/>
      <c r="C255" s="37"/>
      <c r="D255" s="37"/>
      <c r="E255" s="44" t="s">
        <v>356</v>
      </c>
      <c r="F255" s="37"/>
      <c r="G255" s="37"/>
      <c r="H255" s="37"/>
      <c r="I255" s="37"/>
      <c r="J255" s="38"/>
    </row>
    <row r="256" ht="60">
      <c r="A256" s="29" t="s">
        <v>36</v>
      </c>
      <c r="B256" s="36"/>
      <c r="C256" s="37"/>
      <c r="D256" s="37"/>
      <c r="E256" s="31" t="s">
        <v>350</v>
      </c>
      <c r="F256" s="37"/>
      <c r="G256" s="37"/>
      <c r="H256" s="37"/>
      <c r="I256" s="37"/>
      <c r="J256" s="38"/>
    </row>
    <row r="257">
      <c r="A257" s="29" t="s">
        <v>29</v>
      </c>
      <c r="B257" s="29">
        <v>62</v>
      </c>
      <c r="C257" s="30" t="s">
        <v>353</v>
      </c>
      <c r="D257" s="29" t="s">
        <v>82</v>
      </c>
      <c r="E257" s="31" t="s">
        <v>354</v>
      </c>
      <c r="F257" s="32" t="s">
        <v>95</v>
      </c>
      <c r="G257" s="33">
        <v>2650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 ht="45">
      <c r="A258" s="29" t="s">
        <v>34</v>
      </c>
      <c r="B258" s="36"/>
      <c r="C258" s="37"/>
      <c r="D258" s="37"/>
      <c r="E258" s="31" t="s">
        <v>357</v>
      </c>
      <c r="F258" s="37"/>
      <c r="G258" s="37"/>
      <c r="H258" s="37"/>
      <c r="I258" s="37"/>
      <c r="J258" s="38"/>
    </row>
    <row r="259" ht="45">
      <c r="A259" s="29" t="s">
        <v>79</v>
      </c>
      <c r="B259" s="36"/>
      <c r="C259" s="37"/>
      <c r="D259" s="37"/>
      <c r="E259" s="44" t="s">
        <v>358</v>
      </c>
      <c r="F259" s="37"/>
      <c r="G259" s="37"/>
      <c r="H259" s="37"/>
      <c r="I259" s="37"/>
      <c r="J259" s="38"/>
    </row>
    <row r="260" ht="60">
      <c r="A260" s="29" t="s">
        <v>36</v>
      </c>
      <c r="B260" s="36"/>
      <c r="C260" s="37"/>
      <c r="D260" s="37"/>
      <c r="E260" s="31" t="s">
        <v>350</v>
      </c>
      <c r="F260" s="37"/>
      <c r="G260" s="37"/>
      <c r="H260" s="37"/>
      <c r="I260" s="37"/>
      <c r="J260" s="38"/>
    </row>
    <row r="261">
      <c r="A261" s="29" t="s">
        <v>29</v>
      </c>
      <c r="B261" s="29">
        <v>63</v>
      </c>
      <c r="C261" s="30" t="s">
        <v>359</v>
      </c>
      <c r="D261" s="29" t="s">
        <v>31</v>
      </c>
      <c r="E261" s="31" t="s">
        <v>360</v>
      </c>
      <c r="F261" s="32" t="s">
        <v>95</v>
      </c>
      <c r="G261" s="33">
        <v>47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 ht="45">
      <c r="A262" s="29" t="s">
        <v>34</v>
      </c>
      <c r="B262" s="36"/>
      <c r="C262" s="37"/>
      <c r="D262" s="37"/>
      <c r="E262" s="31" t="s">
        <v>361</v>
      </c>
      <c r="F262" s="37"/>
      <c r="G262" s="37"/>
      <c r="H262" s="37"/>
      <c r="I262" s="37"/>
      <c r="J262" s="38"/>
    </row>
    <row r="263">
      <c r="A263" s="29" t="s">
        <v>79</v>
      </c>
      <c r="B263" s="36"/>
      <c r="C263" s="37"/>
      <c r="D263" s="37"/>
      <c r="E263" s="44" t="s">
        <v>362</v>
      </c>
      <c r="F263" s="37"/>
      <c r="G263" s="37"/>
      <c r="H263" s="37"/>
      <c r="I263" s="37"/>
      <c r="J263" s="38"/>
    </row>
    <row r="264" ht="60">
      <c r="A264" s="29" t="s">
        <v>36</v>
      </c>
      <c r="B264" s="36"/>
      <c r="C264" s="37"/>
      <c r="D264" s="37"/>
      <c r="E264" s="31" t="s">
        <v>350</v>
      </c>
      <c r="F264" s="37"/>
      <c r="G264" s="37"/>
      <c r="H264" s="37"/>
      <c r="I264" s="37"/>
      <c r="J264" s="38"/>
    </row>
    <row r="265">
      <c r="A265" s="29" t="s">
        <v>29</v>
      </c>
      <c r="B265" s="29">
        <v>64</v>
      </c>
      <c r="C265" s="30" t="s">
        <v>363</v>
      </c>
      <c r="D265" s="29" t="s">
        <v>75</v>
      </c>
      <c r="E265" s="31" t="s">
        <v>364</v>
      </c>
      <c r="F265" s="32" t="s">
        <v>95</v>
      </c>
      <c r="G265" s="33">
        <v>31.599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 ht="30">
      <c r="A266" s="29" t="s">
        <v>34</v>
      </c>
      <c r="B266" s="36"/>
      <c r="C266" s="37"/>
      <c r="D266" s="37"/>
      <c r="E266" s="31" t="s">
        <v>365</v>
      </c>
      <c r="F266" s="37"/>
      <c r="G266" s="37"/>
      <c r="H266" s="37"/>
      <c r="I266" s="37"/>
      <c r="J266" s="38"/>
    </row>
    <row r="267">
      <c r="A267" s="29" t="s">
        <v>79</v>
      </c>
      <c r="B267" s="36"/>
      <c r="C267" s="37"/>
      <c r="D267" s="37"/>
      <c r="E267" s="44" t="s">
        <v>366</v>
      </c>
      <c r="F267" s="37"/>
      <c r="G267" s="37"/>
      <c r="H267" s="37"/>
      <c r="I267" s="37"/>
      <c r="J267" s="38"/>
    </row>
    <row r="268" ht="120">
      <c r="A268" s="29" t="s">
        <v>36</v>
      </c>
      <c r="B268" s="36"/>
      <c r="C268" s="37"/>
      <c r="D268" s="37"/>
      <c r="E268" s="31" t="s">
        <v>367</v>
      </c>
      <c r="F268" s="37"/>
      <c r="G268" s="37"/>
      <c r="H268" s="37"/>
      <c r="I268" s="37"/>
      <c r="J268" s="38"/>
    </row>
    <row r="269">
      <c r="A269" s="29" t="s">
        <v>29</v>
      </c>
      <c r="B269" s="29">
        <v>65</v>
      </c>
      <c r="C269" s="30" t="s">
        <v>363</v>
      </c>
      <c r="D269" s="29" t="s">
        <v>82</v>
      </c>
      <c r="E269" s="31" t="s">
        <v>364</v>
      </c>
      <c r="F269" s="32" t="s">
        <v>95</v>
      </c>
      <c r="G269" s="33">
        <v>72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 ht="60">
      <c r="A270" s="29" t="s">
        <v>34</v>
      </c>
      <c r="B270" s="36"/>
      <c r="C270" s="37"/>
      <c r="D270" s="37"/>
      <c r="E270" s="31" t="s">
        <v>368</v>
      </c>
      <c r="F270" s="37"/>
      <c r="G270" s="37"/>
      <c r="H270" s="37"/>
      <c r="I270" s="37"/>
      <c r="J270" s="38"/>
    </row>
    <row r="271" ht="60">
      <c r="A271" s="29" t="s">
        <v>79</v>
      </c>
      <c r="B271" s="36"/>
      <c r="C271" s="37"/>
      <c r="D271" s="37"/>
      <c r="E271" s="44" t="s">
        <v>369</v>
      </c>
      <c r="F271" s="37"/>
      <c r="G271" s="37"/>
      <c r="H271" s="37"/>
      <c r="I271" s="37"/>
      <c r="J271" s="38"/>
    </row>
    <row r="272" ht="120">
      <c r="A272" s="29" t="s">
        <v>36</v>
      </c>
      <c r="B272" s="36"/>
      <c r="C272" s="37"/>
      <c r="D272" s="37"/>
      <c r="E272" s="31" t="s">
        <v>367</v>
      </c>
      <c r="F272" s="37"/>
      <c r="G272" s="37"/>
      <c r="H272" s="37"/>
      <c r="I272" s="37"/>
      <c r="J272" s="38"/>
    </row>
    <row r="273">
      <c r="A273" s="29" t="s">
        <v>29</v>
      </c>
      <c r="B273" s="29">
        <v>66</v>
      </c>
      <c r="C273" s="30" t="s">
        <v>370</v>
      </c>
      <c r="D273" s="29" t="s">
        <v>31</v>
      </c>
      <c r="E273" s="31" t="s">
        <v>371</v>
      </c>
      <c r="F273" s="32" t="s">
        <v>95</v>
      </c>
      <c r="G273" s="33">
        <v>1026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 ht="135">
      <c r="A274" s="29" t="s">
        <v>34</v>
      </c>
      <c r="B274" s="36"/>
      <c r="C274" s="37"/>
      <c r="D274" s="37"/>
      <c r="E274" s="31" t="s">
        <v>372</v>
      </c>
      <c r="F274" s="37"/>
      <c r="G274" s="37"/>
      <c r="H274" s="37"/>
      <c r="I274" s="37"/>
      <c r="J274" s="38"/>
    </row>
    <row r="275">
      <c r="A275" s="29" t="s">
        <v>79</v>
      </c>
      <c r="B275" s="36"/>
      <c r="C275" s="37"/>
      <c r="D275" s="37"/>
      <c r="E275" s="44" t="s">
        <v>373</v>
      </c>
      <c r="F275" s="37"/>
      <c r="G275" s="37"/>
      <c r="H275" s="37"/>
      <c r="I275" s="37"/>
      <c r="J275" s="38"/>
    </row>
    <row r="276" ht="90">
      <c r="A276" s="29" t="s">
        <v>36</v>
      </c>
      <c r="B276" s="36"/>
      <c r="C276" s="37"/>
      <c r="D276" s="37"/>
      <c r="E276" s="31" t="s">
        <v>374</v>
      </c>
      <c r="F276" s="37"/>
      <c r="G276" s="37"/>
      <c r="H276" s="37"/>
      <c r="I276" s="37"/>
      <c r="J276" s="38"/>
    </row>
    <row r="277">
      <c r="A277" s="29" t="s">
        <v>29</v>
      </c>
      <c r="B277" s="29">
        <v>67</v>
      </c>
      <c r="C277" s="30" t="s">
        <v>375</v>
      </c>
      <c r="D277" s="29" t="s">
        <v>31</v>
      </c>
      <c r="E277" s="31" t="s">
        <v>376</v>
      </c>
      <c r="F277" s="32" t="s">
        <v>95</v>
      </c>
      <c r="G277" s="33">
        <v>321.75</v>
      </c>
      <c r="H277" s="34">
        <v>0</v>
      </c>
      <c r="I277" s="34">
        <f>ROUND(G277*H277,P4)</f>
        <v>0</v>
      </c>
      <c r="J277" s="29"/>
      <c r="O277" s="35">
        <f>I277*0.21</f>
        <v>0</v>
      </c>
      <c r="P277">
        <v>3</v>
      </c>
    </row>
    <row r="278" ht="45">
      <c r="A278" s="29" t="s">
        <v>34</v>
      </c>
      <c r="B278" s="36"/>
      <c r="C278" s="37"/>
      <c r="D278" s="37"/>
      <c r="E278" s="31" t="s">
        <v>377</v>
      </c>
      <c r="F278" s="37"/>
      <c r="G278" s="37"/>
      <c r="H278" s="37"/>
      <c r="I278" s="37"/>
      <c r="J278" s="38"/>
    </row>
    <row r="279">
      <c r="A279" s="29" t="s">
        <v>79</v>
      </c>
      <c r="B279" s="36"/>
      <c r="C279" s="37"/>
      <c r="D279" s="37"/>
      <c r="E279" s="44" t="s">
        <v>378</v>
      </c>
      <c r="F279" s="37"/>
      <c r="G279" s="37"/>
      <c r="H279" s="37"/>
      <c r="I279" s="37"/>
      <c r="J279" s="38"/>
    </row>
    <row r="280" ht="120">
      <c r="A280" s="29" t="s">
        <v>36</v>
      </c>
      <c r="B280" s="36"/>
      <c r="C280" s="37"/>
      <c r="D280" s="37"/>
      <c r="E280" s="31" t="s">
        <v>367</v>
      </c>
      <c r="F280" s="37"/>
      <c r="G280" s="37"/>
      <c r="H280" s="37"/>
      <c r="I280" s="37"/>
      <c r="J280" s="38"/>
    </row>
    <row r="281">
      <c r="A281" s="29" t="s">
        <v>29</v>
      </c>
      <c r="B281" s="29">
        <v>68</v>
      </c>
      <c r="C281" s="30" t="s">
        <v>379</v>
      </c>
      <c r="D281" s="29" t="s">
        <v>31</v>
      </c>
      <c r="E281" s="31" t="s">
        <v>380</v>
      </c>
      <c r="F281" s="32" t="s">
        <v>95</v>
      </c>
      <c r="G281" s="33">
        <v>3676</v>
      </c>
      <c r="H281" s="34">
        <v>0</v>
      </c>
      <c r="I281" s="34">
        <f>ROUND(G281*H281,P4)</f>
        <v>0</v>
      </c>
      <c r="J281" s="29"/>
      <c r="O281" s="35">
        <f>I281*0.21</f>
        <v>0</v>
      </c>
      <c r="P281">
        <v>3</v>
      </c>
    </row>
    <row r="282" ht="30">
      <c r="A282" s="29" t="s">
        <v>34</v>
      </c>
      <c r="B282" s="36"/>
      <c r="C282" s="37"/>
      <c r="D282" s="37"/>
      <c r="E282" s="31" t="s">
        <v>381</v>
      </c>
      <c r="F282" s="37"/>
      <c r="G282" s="37"/>
      <c r="H282" s="37"/>
      <c r="I282" s="37"/>
      <c r="J282" s="38"/>
    </row>
    <row r="283" ht="45">
      <c r="A283" s="29" t="s">
        <v>79</v>
      </c>
      <c r="B283" s="36"/>
      <c r="C283" s="37"/>
      <c r="D283" s="37"/>
      <c r="E283" s="44" t="s">
        <v>382</v>
      </c>
      <c r="F283" s="37"/>
      <c r="G283" s="37"/>
      <c r="H283" s="37"/>
      <c r="I283" s="37"/>
      <c r="J283" s="38"/>
    </row>
    <row r="284" ht="75">
      <c r="A284" s="29" t="s">
        <v>36</v>
      </c>
      <c r="B284" s="36"/>
      <c r="C284" s="37"/>
      <c r="D284" s="37"/>
      <c r="E284" s="31" t="s">
        <v>383</v>
      </c>
      <c r="F284" s="37"/>
      <c r="G284" s="37"/>
      <c r="H284" s="37"/>
      <c r="I284" s="37"/>
      <c r="J284" s="38"/>
    </row>
    <row r="285">
      <c r="A285" s="29" t="s">
        <v>29</v>
      </c>
      <c r="B285" s="29">
        <v>69</v>
      </c>
      <c r="C285" s="30" t="s">
        <v>384</v>
      </c>
      <c r="D285" s="29" t="s">
        <v>31</v>
      </c>
      <c r="E285" s="31" t="s">
        <v>385</v>
      </c>
      <c r="F285" s="32" t="s">
        <v>95</v>
      </c>
      <c r="G285" s="33">
        <v>3570.4000000000001</v>
      </c>
      <c r="H285" s="34">
        <v>0</v>
      </c>
      <c r="I285" s="34">
        <f>ROUND(G285*H285,P4)</f>
        <v>0</v>
      </c>
      <c r="J285" s="29"/>
      <c r="O285" s="35">
        <f>I285*0.21</f>
        <v>0</v>
      </c>
      <c r="P285">
        <v>3</v>
      </c>
    </row>
    <row r="286" ht="30">
      <c r="A286" s="29" t="s">
        <v>34</v>
      </c>
      <c r="B286" s="36"/>
      <c r="C286" s="37"/>
      <c r="D286" s="37"/>
      <c r="E286" s="31" t="s">
        <v>386</v>
      </c>
      <c r="F286" s="37"/>
      <c r="G286" s="37"/>
      <c r="H286" s="37"/>
      <c r="I286" s="37"/>
      <c r="J286" s="38"/>
    </row>
    <row r="287">
      <c r="A287" s="29" t="s">
        <v>79</v>
      </c>
      <c r="B287" s="36"/>
      <c r="C287" s="37"/>
      <c r="D287" s="37"/>
      <c r="E287" s="44" t="s">
        <v>387</v>
      </c>
      <c r="F287" s="37"/>
      <c r="G287" s="37"/>
      <c r="H287" s="37"/>
      <c r="I287" s="37"/>
      <c r="J287" s="38"/>
    </row>
    <row r="288" ht="75">
      <c r="A288" s="29" t="s">
        <v>36</v>
      </c>
      <c r="B288" s="36"/>
      <c r="C288" s="37"/>
      <c r="D288" s="37"/>
      <c r="E288" s="31" t="s">
        <v>383</v>
      </c>
      <c r="F288" s="37"/>
      <c r="G288" s="37"/>
      <c r="H288" s="37"/>
      <c r="I288" s="37"/>
      <c r="J288" s="38"/>
    </row>
    <row r="289">
      <c r="A289" s="29" t="s">
        <v>29</v>
      </c>
      <c r="B289" s="29">
        <v>70</v>
      </c>
      <c r="C289" s="30" t="s">
        <v>388</v>
      </c>
      <c r="D289" s="29" t="s">
        <v>31</v>
      </c>
      <c r="E289" s="31" t="s">
        <v>389</v>
      </c>
      <c r="F289" s="32" t="s">
        <v>95</v>
      </c>
      <c r="G289" s="33">
        <v>72</v>
      </c>
      <c r="H289" s="34">
        <v>0</v>
      </c>
      <c r="I289" s="34">
        <f>ROUND(G289*H289,P4)</f>
        <v>0</v>
      </c>
      <c r="J289" s="29"/>
      <c r="O289" s="35">
        <f>I289*0.21</f>
        <v>0</v>
      </c>
      <c r="P289">
        <v>3</v>
      </c>
    </row>
    <row r="290" ht="60">
      <c r="A290" s="29" t="s">
        <v>34</v>
      </c>
      <c r="B290" s="36"/>
      <c r="C290" s="37"/>
      <c r="D290" s="37"/>
      <c r="E290" s="31" t="s">
        <v>390</v>
      </c>
      <c r="F290" s="37"/>
      <c r="G290" s="37"/>
      <c r="H290" s="37"/>
      <c r="I290" s="37"/>
      <c r="J290" s="38"/>
    </row>
    <row r="291" ht="60">
      <c r="A291" s="29" t="s">
        <v>79</v>
      </c>
      <c r="B291" s="36"/>
      <c r="C291" s="37"/>
      <c r="D291" s="37"/>
      <c r="E291" s="44" t="s">
        <v>369</v>
      </c>
      <c r="F291" s="37"/>
      <c r="G291" s="37"/>
      <c r="H291" s="37"/>
      <c r="I291" s="37"/>
      <c r="J291" s="38"/>
    </row>
    <row r="292" ht="75">
      <c r="A292" s="29" t="s">
        <v>36</v>
      </c>
      <c r="B292" s="36"/>
      <c r="C292" s="37"/>
      <c r="D292" s="37"/>
      <c r="E292" s="31" t="s">
        <v>391</v>
      </c>
      <c r="F292" s="37"/>
      <c r="G292" s="37"/>
      <c r="H292" s="37"/>
      <c r="I292" s="37"/>
      <c r="J292" s="38"/>
    </row>
    <row r="293">
      <c r="A293" s="29" t="s">
        <v>29</v>
      </c>
      <c r="B293" s="29">
        <v>71</v>
      </c>
      <c r="C293" s="30" t="s">
        <v>392</v>
      </c>
      <c r="D293" s="29" t="s">
        <v>31</v>
      </c>
      <c r="E293" s="31" t="s">
        <v>393</v>
      </c>
      <c r="F293" s="32" t="s">
        <v>95</v>
      </c>
      <c r="G293" s="33">
        <v>3562</v>
      </c>
      <c r="H293" s="34">
        <v>0</v>
      </c>
      <c r="I293" s="34">
        <f>ROUND(G293*H293,P4)</f>
        <v>0</v>
      </c>
      <c r="J293" s="29"/>
      <c r="O293" s="35">
        <f>I293*0.21</f>
        <v>0</v>
      </c>
      <c r="P293">
        <v>3</v>
      </c>
    </row>
    <row r="294">
      <c r="A294" s="29" t="s">
        <v>34</v>
      </c>
      <c r="B294" s="36"/>
      <c r="C294" s="37"/>
      <c r="D294" s="37"/>
      <c r="E294" s="31" t="s">
        <v>394</v>
      </c>
      <c r="F294" s="37"/>
      <c r="G294" s="37"/>
      <c r="H294" s="37"/>
      <c r="I294" s="37"/>
      <c r="J294" s="38"/>
    </row>
    <row r="295" ht="45">
      <c r="A295" s="29" t="s">
        <v>79</v>
      </c>
      <c r="B295" s="36"/>
      <c r="C295" s="37"/>
      <c r="D295" s="37"/>
      <c r="E295" s="44" t="s">
        <v>395</v>
      </c>
      <c r="F295" s="37"/>
      <c r="G295" s="37"/>
      <c r="H295" s="37"/>
      <c r="I295" s="37"/>
      <c r="J295" s="38"/>
    </row>
    <row r="296" ht="165">
      <c r="A296" s="29" t="s">
        <v>36</v>
      </c>
      <c r="B296" s="36"/>
      <c r="C296" s="37"/>
      <c r="D296" s="37"/>
      <c r="E296" s="31" t="s">
        <v>396</v>
      </c>
      <c r="F296" s="37"/>
      <c r="G296" s="37"/>
      <c r="H296" s="37"/>
      <c r="I296" s="37"/>
      <c r="J296" s="38"/>
    </row>
    <row r="297">
      <c r="A297" s="29" t="s">
        <v>29</v>
      </c>
      <c r="B297" s="29">
        <v>72</v>
      </c>
      <c r="C297" s="30" t="s">
        <v>397</v>
      </c>
      <c r="D297" s="29" t="s">
        <v>31</v>
      </c>
      <c r="E297" s="31" t="s">
        <v>398</v>
      </c>
      <c r="F297" s="32" t="s">
        <v>95</v>
      </c>
      <c r="G297" s="33">
        <v>3570.4000000000001</v>
      </c>
      <c r="H297" s="34">
        <v>0</v>
      </c>
      <c r="I297" s="34">
        <f>ROUND(G297*H297,P4)</f>
        <v>0</v>
      </c>
      <c r="J297" s="29"/>
      <c r="O297" s="35">
        <f>I297*0.21</f>
        <v>0</v>
      </c>
      <c r="P297">
        <v>3</v>
      </c>
    </row>
    <row r="298">
      <c r="A298" s="29" t="s">
        <v>34</v>
      </c>
      <c r="B298" s="36"/>
      <c r="C298" s="37"/>
      <c r="D298" s="37"/>
      <c r="E298" s="31" t="s">
        <v>399</v>
      </c>
      <c r="F298" s="37"/>
      <c r="G298" s="37"/>
      <c r="H298" s="37"/>
      <c r="I298" s="37"/>
      <c r="J298" s="38"/>
    </row>
    <row r="299" ht="60">
      <c r="A299" s="29" t="s">
        <v>79</v>
      </c>
      <c r="B299" s="36"/>
      <c r="C299" s="37"/>
      <c r="D299" s="37"/>
      <c r="E299" s="44" t="s">
        <v>400</v>
      </c>
      <c r="F299" s="37"/>
      <c r="G299" s="37"/>
      <c r="H299" s="37"/>
      <c r="I299" s="37"/>
      <c r="J299" s="38"/>
    </row>
    <row r="300" ht="165">
      <c r="A300" s="29" t="s">
        <v>36</v>
      </c>
      <c r="B300" s="36"/>
      <c r="C300" s="37"/>
      <c r="D300" s="37"/>
      <c r="E300" s="31" t="s">
        <v>396</v>
      </c>
      <c r="F300" s="37"/>
      <c r="G300" s="37"/>
      <c r="H300" s="37"/>
      <c r="I300" s="37"/>
      <c r="J300" s="38"/>
    </row>
    <row r="301">
      <c r="A301" s="29" t="s">
        <v>29</v>
      </c>
      <c r="B301" s="29">
        <v>73</v>
      </c>
      <c r="C301" s="30" t="s">
        <v>401</v>
      </c>
      <c r="D301" s="29" t="s">
        <v>31</v>
      </c>
      <c r="E301" s="31" t="s">
        <v>402</v>
      </c>
      <c r="F301" s="32" t="s">
        <v>95</v>
      </c>
      <c r="G301" s="33">
        <v>116.40000000000001</v>
      </c>
      <c r="H301" s="34">
        <v>0</v>
      </c>
      <c r="I301" s="34">
        <f>ROUND(G301*H301,P4)</f>
        <v>0</v>
      </c>
      <c r="J301" s="29"/>
      <c r="O301" s="35">
        <f>I301*0.21</f>
        <v>0</v>
      </c>
      <c r="P301">
        <v>3</v>
      </c>
    </row>
    <row r="302" ht="60">
      <c r="A302" s="29" t="s">
        <v>34</v>
      </c>
      <c r="B302" s="36"/>
      <c r="C302" s="37"/>
      <c r="D302" s="37"/>
      <c r="E302" s="31" t="s">
        <v>403</v>
      </c>
      <c r="F302" s="37"/>
      <c r="G302" s="37"/>
      <c r="H302" s="37"/>
      <c r="I302" s="37"/>
      <c r="J302" s="38"/>
    </row>
    <row r="303" ht="45">
      <c r="A303" s="29" t="s">
        <v>79</v>
      </c>
      <c r="B303" s="36"/>
      <c r="C303" s="37"/>
      <c r="D303" s="37"/>
      <c r="E303" s="44" t="s">
        <v>404</v>
      </c>
      <c r="F303" s="37"/>
      <c r="G303" s="37"/>
      <c r="H303" s="37"/>
      <c r="I303" s="37"/>
      <c r="J303" s="38"/>
    </row>
    <row r="304" ht="165">
      <c r="A304" s="29" t="s">
        <v>36</v>
      </c>
      <c r="B304" s="36"/>
      <c r="C304" s="37"/>
      <c r="D304" s="37"/>
      <c r="E304" s="31" t="s">
        <v>405</v>
      </c>
      <c r="F304" s="37"/>
      <c r="G304" s="37"/>
      <c r="H304" s="37"/>
      <c r="I304" s="37"/>
      <c r="J304" s="38"/>
    </row>
    <row r="305">
      <c r="A305" s="23" t="s">
        <v>26</v>
      </c>
      <c r="B305" s="24"/>
      <c r="C305" s="25" t="s">
        <v>406</v>
      </c>
      <c r="D305" s="26"/>
      <c r="E305" s="23" t="s">
        <v>407</v>
      </c>
      <c r="F305" s="26"/>
      <c r="G305" s="26"/>
      <c r="H305" s="26"/>
      <c r="I305" s="27">
        <f>SUMIFS(I306:I313,A306:A313,"P")</f>
        <v>0</v>
      </c>
      <c r="J305" s="28"/>
    </row>
    <row r="306" ht="30">
      <c r="A306" s="29" t="s">
        <v>29</v>
      </c>
      <c r="B306" s="29">
        <v>74</v>
      </c>
      <c r="C306" s="30" t="s">
        <v>408</v>
      </c>
      <c r="D306" s="29" t="s">
        <v>31</v>
      </c>
      <c r="E306" s="31" t="s">
        <v>409</v>
      </c>
      <c r="F306" s="32" t="s">
        <v>95</v>
      </c>
      <c r="G306" s="33">
        <v>9.25</v>
      </c>
      <c r="H306" s="34">
        <v>0</v>
      </c>
      <c r="I306" s="34">
        <f>ROUND(G306*H306,P4)</f>
        <v>0</v>
      </c>
      <c r="J306" s="29"/>
      <c r="O306" s="35">
        <f>I306*0.21</f>
        <v>0</v>
      </c>
      <c r="P306">
        <v>3</v>
      </c>
    </row>
    <row r="307">
      <c r="A307" s="29" t="s">
        <v>34</v>
      </c>
      <c r="B307" s="36"/>
      <c r="C307" s="37"/>
      <c r="D307" s="37"/>
      <c r="E307" s="31" t="s">
        <v>410</v>
      </c>
      <c r="F307" s="37"/>
      <c r="G307" s="37"/>
      <c r="H307" s="37"/>
      <c r="I307" s="37"/>
      <c r="J307" s="38"/>
    </row>
    <row r="308" ht="60">
      <c r="A308" s="29" t="s">
        <v>79</v>
      </c>
      <c r="B308" s="36"/>
      <c r="C308" s="37"/>
      <c r="D308" s="37"/>
      <c r="E308" s="44" t="s">
        <v>411</v>
      </c>
      <c r="F308" s="37"/>
      <c r="G308" s="37"/>
      <c r="H308" s="37"/>
      <c r="I308" s="37"/>
      <c r="J308" s="38"/>
    </row>
    <row r="309" ht="90">
      <c r="A309" s="29" t="s">
        <v>36</v>
      </c>
      <c r="B309" s="36"/>
      <c r="C309" s="37"/>
      <c r="D309" s="37"/>
      <c r="E309" s="31" t="s">
        <v>412</v>
      </c>
      <c r="F309" s="37"/>
      <c r="G309" s="37"/>
      <c r="H309" s="37"/>
      <c r="I309" s="37"/>
      <c r="J309" s="38"/>
    </row>
    <row r="310">
      <c r="A310" s="29" t="s">
        <v>29</v>
      </c>
      <c r="B310" s="29">
        <v>75</v>
      </c>
      <c r="C310" s="30" t="s">
        <v>413</v>
      </c>
      <c r="D310" s="29" t="s">
        <v>31</v>
      </c>
      <c r="E310" s="31" t="s">
        <v>414</v>
      </c>
      <c r="F310" s="32" t="s">
        <v>95</v>
      </c>
      <c r="G310" s="33">
        <v>9.25</v>
      </c>
      <c r="H310" s="34">
        <v>0</v>
      </c>
      <c r="I310" s="34">
        <f>ROUND(G310*H310,P4)</f>
        <v>0</v>
      </c>
      <c r="J310" s="29"/>
      <c r="O310" s="35">
        <f>I310*0.21</f>
        <v>0</v>
      </c>
      <c r="P310">
        <v>3</v>
      </c>
    </row>
    <row r="311">
      <c r="A311" s="29" t="s">
        <v>34</v>
      </c>
      <c r="B311" s="36"/>
      <c r="C311" s="37"/>
      <c r="D311" s="37"/>
      <c r="E311" s="31" t="s">
        <v>415</v>
      </c>
      <c r="F311" s="37"/>
      <c r="G311" s="37"/>
      <c r="H311" s="37"/>
      <c r="I311" s="37"/>
      <c r="J311" s="38"/>
    </row>
    <row r="312" ht="60">
      <c r="A312" s="29" t="s">
        <v>79</v>
      </c>
      <c r="B312" s="36"/>
      <c r="C312" s="37"/>
      <c r="D312" s="37"/>
      <c r="E312" s="44" t="s">
        <v>411</v>
      </c>
      <c r="F312" s="37"/>
      <c r="G312" s="37"/>
      <c r="H312" s="37"/>
      <c r="I312" s="37"/>
      <c r="J312" s="38"/>
    </row>
    <row r="313" ht="90">
      <c r="A313" s="29" t="s">
        <v>36</v>
      </c>
      <c r="B313" s="36"/>
      <c r="C313" s="37"/>
      <c r="D313" s="37"/>
      <c r="E313" s="31" t="s">
        <v>412</v>
      </c>
      <c r="F313" s="37"/>
      <c r="G313" s="37"/>
      <c r="H313" s="37"/>
      <c r="I313" s="37"/>
      <c r="J313" s="38"/>
    </row>
    <row r="314">
      <c r="A314" s="23" t="s">
        <v>26</v>
      </c>
      <c r="B314" s="24"/>
      <c r="C314" s="25" t="s">
        <v>416</v>
      </c>
      <c r="D314" s="26"/>
      <c r="E314" s="23" t="s">
        <v>417</v>
      </c>
      <c r="F314" s="26"/>
      <c r="G314" s="26"/>
      <c r="H314" s="26"/>
      <c r="I314" s="27">
        <f>SUMIFS(I315:I342,A315:A342,"P")</f>
        <v>0</v>
      </c>
      <c r="J314" s="28"/>
    </row>
    <row r="315">
      <c r="A315" s="29" t="s">
        <v>29</v>
      </c>
      <c r="B315" s="29">
        <v>76</v>
      </c>
      <c r="C315" s="30" t="s">
        <v>418</v>
      </c>
      <c r="D315" s="29" t="s">
        <v>31</v>
      </c>
      <c r="E315" s="31" t="s">
        <v>419</v>
      </c>
      <c r="F315" s="32" t="s">
        <v>126</v>
      </c>
      <c r="G315" s="33">
        <v>71</v>
      </c>
      <c r="H315" s="34">
        <v>0</v>
      </c>
      <c r="I315" s="34">
        <f>ROUND(G315*H315,P4)</f>
        <v>0</v>
      </c>
      <c r="J315" s="29"/>
      <c r="O315" s="35">
        <f>I315*0.21</f>
        <v>0</v>
      </c>
      <c r="P315">
        <v>3</v>
      </c>
    </row>
    <row r="316" ht="45">
      <c r="A316" s="29" t="s">
        <v>34</v>
      </c>
      <c r="B316" s="36"/>
      <c r="C316" s="37"/>
      <c r="D316" s="37"/>
      <c r="E316" s="31" t="s">
        <v>420</v>
      </c>
      <c r="F316" s="37"/>
      <c r="G316" s="37"/>
      <c r="H316" s="37"/>
      <c r="I316" s="37"/>
      <c r="J316" s="38"/>
    </row>
    <row r="317">
      <c r="A317" s="29" t="s">
        <v>79</v>
      </c>
      <c r="B317" s="36"/>
      <c r="C317" s="37"/>
      <c r="D317" s="37"/>
      <c r="E317" s="44" t="s">
        <v>421</v>
      </c>
      <c r="F317" s="37"/>
      <c r="G317" s="37"/>
      <c r="H317" s="37"/>
      <c r="I317" s="37"/>
      <c r="J317" s="38"/>
    </row>
    <row r="318" ht="330">
      <c r="A318" s="29" t="s">
        <v>36</v>
      </c>
      <c r="B318" s="36"/>
      <c r="C318" s="37"/>
      <c r="D318" s="37"/>
      <c r="E318" s="31" t="s">
        <v>422</v>
      </c>
      <c r="F318" s="37"/>
      <c r="G318" s="37"/>
      <c r="H318" s="37"/>
      <c r="I318" s="37"/>
      <c r="J318" s="38"/>
    </row>
    <row r="319">
      <c r="A319" s="29" t="s">
        <v>29</v>
      </c>
      <c r="B319" s="29">
        <v>77</v>
      </c>
      <c r="C319" s="30" t="s">
        <v>423</v>
      </c>
      <c r="D319" s="29" t="s">
        <v>31</v>
      </c>
      <c r="E319" s="31" t="s">
        <v>424</v>
      </c>
      <c r="F319" s="32" t="s">
        <v>126</v>
      </c>
      <c r="G319" s="33">
        <v>7</v>
      </c>
      <c r="H319" s="34">
        <v>0</v>
      </c>
      <c r="I319" s="34">
        <f>ROUND(G319*H319,P4)</f>
        <v>0</v>
      </c>
      <c r="J319" s="29"/>
      <c r="O319" s="35">
        <f>I319*0.21</f>
        <v>0</v>
      </c>
      <c r="P319">
        <v>3</v>
      </c>
    </row>
    <row r="320" ht="30">
      <c r="A320" s="29" t="s">
        <v>34</v>
      </c>
      <c r="B320" s="36"/>
      <c r="C320" s="37"/>
      <c r="D320" s="37"/>
      <c r="E320" s="31" t="s">
        <v>425</v>
      </c>
      <c r="F320" s="37"/>
      <c r="G320" s="37"/>
      <c r="H320" s="37"/>
      <c r="I320" s="37"/>
      <c r="J320" s="38"/>
    </row>
    <row r="321">
      <c r="A321" s="29" t="s">
        <v>79</v>
      </c>
      <c r="B321" s="36"/>
      <c r="C321" s="37"/>
      <c r="D321" s="37"/>
      <c r="E321" s="44" t="s">
        <v>426</v>
      </c>
      <c r="F321" s="37"/>
      <c r="G321" s="37"/>
      <c r="H321" s="37"/>
      <c r="I321" s="37"/>
      <c r="J321" s="38"/>
    </row>
    <row r="322" ht="330">
      <c r="A322" s="29" t="s">
        <v>36</v>
      </c>
      <c r="B322" s="36"/>
      <c r="C322" s="37"/>
      <c r="D322" s="37"/>
      <c r="E322" s="31" t="s">
        <v>422</v>
      </c>
      <c r="F322" s="37"/>
      <c r="G322" s="37"/>
      <c r="H322" s="37"/>
      <c r="I322" s="37"/>
      <c r="J322" s="38"/>
    </row>
    <row r="323">
      <c r="A323" s="29" t="s">
        <v>29</v>
      </c>
      <c r="B323" s="29">
        <v>78</v>
      </c>
      <c r="C323" s="30" t="s">
        <v>427</v>
      </c>
      <c r="D323" s="29" t="s">
        <v>31</v>
      </c>
      <c r="E323" s="31" t="s">
        <v>428</v>
      </c>
      <c r="F323" s="32" t="s">
        <v>318</v>
      </c>
      <c r="G323" s="33">
        <v>11</v>
      </c>
      <c r="H323" s="34">
        <v>0</v>
      </c>
      <c r="I323" s="34">
        <f>ROUND(G323*H323,P4)</f>
        <v>0</v>
      </c>
      <c r="J323" s="29"/>
      <c r="O323" s="35">
        <f>I323*0.21</f>
        <v>0</v>
      </c>
      <c r="P323">
        <v>3</v>
      </c>
    </row>
    <row r="324" ht="60">
      <c r="A324" s="29" t="s">
        <v>34</v>
      </c>
      <c r="B324" s="36"/>
      <c r="C324" s="37"/>
      <c r="D324" s="37"/>
      <c r="E324" s="31" t="s">
        <v>429</v>
      </c>
      <c r="F324" s="37"/>
      <c r="G324" s="37"/>
      <c r="H324" s="37"/>
      <c r="I324" s="37"/>
      <c r="J324" s="38"/>
    </row>
    <row r="325" ht="45">
      <c r="A325" s="29" t="s">
        <v>79</v>
      </c>
      <c r="B325" s="36"/>
      <c r="C325" s="37"/>
      <c r="D325" s="37"/>
      <c r="E325" s="44" t="s">
        <v>430</v>
      </c>
      <c r="F325" s="37"/>
      <c r="G325" s="37"/>
      <c r="H325" s="37"/>
      <c r="I325" s="37"/>
      <c r="J325" s="38"/>
    </row>
    <row r="326" ht="90">
      <c r="A326" s="29" t="s">
        <v>36</v>
      </c>
      <c r="B326" s="36"/>
      <c r="C326" s="37"/>
      <c r="D326" s="37"/>
      <c r="E326" s="31" t="s">
        <v>431</v>
      </c>
      <c r="F326" s="37"/>
      <c r="G326" s="37"/>
      <c r="H326" s="37"/>
      <c r="I326" s="37"/>
      <c r="J326" s="38"/>
    </row>
    <row r="327">
      <c r="A327" s="29" t="s">
        <v>29</v>
      </c>
      <c r="B327" s="29">
        <v>79</v>
      </c>
      <c r="C327" s="30" t="s">
        <v>432</v>
      </c>
      <c r="D327" s="29" t="s">
        <v>31</v>
      </c>
      <c r="E327" s="31" t="s">
        <v>433</v>
      </c>
      <c r="F327" s="32" t="s">
        <v>318</v>
      </c>
      <c r="G327" s="33">
        <v>1</v>
      </c>
      <c r="H327" s="34">
        <v>0</v>
      </c>
      <c r="I327" s="34">
        <f>ROUND(G327*H327,P4)</f>
        <v>0</v>
      </c>
      <c r="J327" s="29"/>
      <c r="O327" s="35">
        <f>I327*0.21</f>
        <v>0</v>
      </c>
      <c r="P327">
        <v>3</v>
      </c>
    </row>
    <row r="328">
      <c r="A328" s="29" t="s">
        <v>34</v>
      </c>
      <c r="B328" s="36"/>
      <c r="C328" s="37"/>
      <c r="D328" s="37"/>
      <c r="E328" s="31" t="s">
        <v>434</v>
      </c>
      <c r="F328" s="37"/>
      <c r="G328" s="37"/>
      <c r="H328" s="37"/>
      <c r="I328" s="37"/>
      <c r="J328" s="38"/>
    </row>
    <row r="329">
      <c r="A329" s="29" t="s">
        <v>79</v>
      </c>
      <c r="B329" s="36"/>
      <c r="C329" s="37"/>
      <c r="D329" s="37"/>
      <c r="E329" s="44" t="s">
        <v>435</v>
      </c>
      <c r="F329" s="37"/>
      <c r="G329" s="37"/>
      <c r="H329" s="37"/>
      <c r="I329" s="37"/>
      <c r="J329" s="38"/>
    </row>
    <row r="330" ht="90">
      <c r="A330" s="29" t="s">
        <v>36</v>
      </c>
      <c r="B330" s="36"/>
      <c r="C330" s="37"/>
      <c r="D330" s="37"/>
      <c r="E330" s="31" t="s">
        <v>431</v>
      </c>
      <c r="F330" s="37"/>
      <c r="G330" s="37"/>
      <c r="H330" s="37"/>
      <c r="I330" s="37"/>
      <c r="J330" s="38"/>
    </row>
    <row r="331">
      <c r="A331" s="29" t="s">
        <v>29</v>
      </c>
      <c r="B331" s="29">
        <v>80</v>
      </c>
      <c r="C331" s="30" t="s">
        <v>436</v>
      </c>
      <c r="D331" s="29" t="s">
        <v>31</v>
      </c>
      <c r="E331" s="31" t="s">
        <v>437</v>
      </c>
      <c r="F331" s="32" t="s">
        <v>318</v>
      </c>
      <c r="G331" s="33">
        <v>1</v>
      </c>
      <c r="H331" s="34">
        <v>0</v>
      </c>
      <c r="I331" s="34">
        <f>ROUND(G331*H331,P4)</f>
        <v>0</v>
      </c>
      <c r="J331" s="29"/>
      <c r="O331" s="35">
        <f>I331*0.21</f>
        <v>0</v>
      </c>
      <c r="P331">
        <v>3</v>
      </c>
    </row>
    <row r="332" ht="30">
      <c r="A332" s="29" t="s">
        <v>34</v>
      </c>
      <c r="B332" s="36"/>
      <c r="C332" s="37"/>
      <c r="D332" s="37"/>
      <c r="E332" s="31" t="s">
        <v>438</v>
      </c>
      <c r="F332" s="37"/>
      <c r="G332" s="37"/>
      <c r="H332" s="37"/>
      <c r="I332" s="37"/>
      <c r="J332" s="38"/>
    </row>
    <row r="333">
      <c r="A333" s="29" t="s">
        <v>79</v>
      </c>
      <c r="B333" s="36"/>
      <c r="C333" s="37"/>
      <c r="D333" s="37"/>
      <c r="E333" s="44" t="s">
        <v>439</v>
      </c>
      <c r="F333" s="37"/>
      <c r="G333" s="37"/>
      <c r="H333" s="37"/>
      <c r="I333" s="37"/>
      <c r="J333" s="38"/>
    </row>
    <row r="334" ht="30">
      <c r="A334" s="29" t="s">
        <v>36</v>
      </c>
      <c r="B334" s="36"/>
      <c r="C334" s="37"/>
      <c r="D334" s="37"/>
      <c r="E334" s="31" t="s">
        <v>440</v>
      </c>
      <c r="F334" s="37"/>
      <c r="G334" s="37"/>
      <c r="H334" s="37"/>
      <c r="I334" s="37"/>
      <c r="J334" s="38"/>
    </row>
    <row r="335">
      <c r="A335" s="29" t="s">
        <v>29</v>
      </c>
      <c r="B335" s="29">
        <v>81</v>
      </c>
      <c r="C335" s="30" t="s">
        <v>441</v>
      </c>
      <c r="D335" s="29" t="s">
        <v>31</v>
      </c>
      <c r="E335" s="31" t="s">
        <v>442</v>
      </c>
      <c r="F335" s="32" t="s">
        <v>318</v>
      </c>
      <c r="G335" s="33">
        <v>6</v>
      </c>
      <c r="H335" s="34">
        <v>0</v>
      </c>
      <c r="I335" s="34">
        <f>ROUND(G335*H335,P4)</f>
        <v>0</v>
      </c>
      <c r="J335" s="29"/>
      <c r="O335" s="35">
        <f>I335*0.21</f>
        <v>0</v>
      </c>
      <c r="P335">
        <v>3</v>
      </c>
    </row>
    <row r="336" ht="30">
      <c r="A336" s="29" t="s">
        <v>34</v>
      </c>
      <c r="B336" s="36"/>
      <c r="C336" s="37"/>
      <c r="D336" s="37"/>
      <c r="E336" s="31" t="s">
        <v>443</v>
      </c>
      <c r="F336" s="37"/>
      <c r="G336" s="37"/>
      <c r="H336" s="37"/>
      <c r="I336" s="37"/>
      <c r="J336" s="38"/>
    </row>
    <row r="337">
      <c r="A337" s="29" t="s">
        <v>79</v>
      </c>
      <c r="B337" s="36"/>
      <c r="C337" s="37"/>
      <c r="D337" s="37"/>
      <c r="E337" s="44" t="s">
        <v>444</v>
      </c>
      <c r="F337" s="37"/>
      <c r="G337" s="37"/>
      <c r="H337" s="37"/>
      <c r="I337" s="37"/>
      <c r="J337" s="38"/>
    </row>
    <row r="338" ht="30">
      <c r="A338" s="29" t="s">
        <v>36</v>
      </c>
      <c r="B338" s="36"/>
      <c r="C338" s="37"/>
      <c r="D338" s="37"/>
      <c r="E338" s="31" t="s">
        <v>440</v>
      </c>
      <c r="F338" s="37"/>
      <c r="G338" s="37"/>
      <c r="H338" s="37"/>
      <c r="I338" s="37"/>
      <c r="J338" s="38"/>
    </row>
    <row r="339">
      <c r="A339" s="29" t="s">
        <v>29</v>
      </c>
      <c r="B339" s="29">
        <v>82</v>
      </c>
      <c r="C339" s="30" t="s">
        <v>445</v>
      </c>
      <c r="D339" s="29" t="s">
        <v>31</v>
      </c>
      <c r="E339" s="31" t="s">
        <v>446</v>
      </c>
      <c r="F339" s="32" t="s">
        <v>318</v>
      </c>
      <c r="G339" s="33">
        <v>1</v>
      </c>
      <c r="H339" s="34">
        <v>0</v>
      </c>
      <c r="I339" s="34">
        <f>ROUND(G339*H339,P4)</f>
        <v>0</v>
      </c>
      <c r="J339" s="29"/>
      <c r="O339" s="35">
        <f>I339*0.21</f>
        <v>0</v>
      </c>
      <c r="P339">
        <v>3</v>
      </c>
    </row>
    <row r="340" ht="30">
      <c r="A340" s="29" t="s">
        <v>34</v>
      </c>
      <c r="B340" s="36"/>
      <c r="C340" s="37"/>
      <c r="D340" s="37"/>
      <c r="E340" s="31" t="s">
        <v>447</v>
      </c>
      <c r="F340" s="37"/>
      <c r="G340" s="37"/>
      <c r="H340" s="37"/>
      <c r="I340" s="37"/>
      <c r="J340" s="38"/>
    </row>
    <row r="341">
      <c r="A341" s="29" t="s">
        <v>79</v>
      </c>
      <c r="B341" s="36"/>
      <c r="C341" s="37"/>
      <c r="D341" s="37"/>
      <c r="E341" s="44" t="s">
        <v>435</v>
      </c>
      <c r="F341" s="37"/>
      <c r="G341" s="37"/>
      <c r="H341" s="37"/>
      <c r="I341" s="37"/>
      <c r="J341" s="38"/>
    </row>
    <row r="342">
      <c r="A342" s="29" t="s">
        <v>36</v>
      </c>
      <c r="B342" s="36"/>
      <c r="C342" s="37"/>
      <c r="D342" s="37"/>
      <c r="E342" s="31" t="s">
        <v>448</v>
      </c>
      <c r="F342" s="37"/>
      <c r="G342" s="37"/>
      <c r="H342" s="37"/>
      <c r="I342" s="37"/>
      <c r="J342" s="38"/>
    </row>
    <row r="343">
      <c r="A343" s="23" t="s">
        <v>26</v>
      </c>
      <c r="B343" s="24"/>
      <c r="C343" s="25" t="s">
        <v>449</v>
      </c>
      <c r="D343" s="26"/>
      <c r="E343" s="23" t="s">
        <v>450</v>
      </c>
      <c r="F343" s="26"/>
      <c r="G343" s="26"/>
      <c r="H343" s="26"/>
      <c r="I343" s="27">
        <f>SUMIFS(I344:I475,A344:A475,"P")</f>
        <v>0</v>
      </c>
      <c r="J343" s="28"/>
    </row>
    <row r="344">
      <c r="A344" s="29" t="s">
        <v>29</v>
      </c>
      <c r="B344" s="29">
        <v>83</v>
      </c>
      <c r="C344" s="30" t="s">
        <v>451</v>
      </c>
      <c r="D344" s="29" t="s">
        <v>31</v>
      </c>
      <c r="E344" s="31" t="s">
        <v>452</v>
      </c>
      <c r="F344" s="32" t="s">
        <v>126</v>
      </c>
      <c r="G344" s="33">
        <v>5</v>
      </c>
      <c r="H344" s="34">
        <v>0</v>
      </c>
      <c r="I344" s="34">
        <f>ROUND(G344*H344,P4)</f>
        <v>0</v>
      </c>
      <c r="J344" s="29"/>
      <c r="O344" s="35">
        <f>I344*0.21</f>
        <v>0</v>
      </c>
      <c r="P344">
        <v>3</v>
      </c>
    </row>
    <row r="345">
      <c r="A345" s="29" t="s">
        <v>34</v>
      </c>
      <c r="B345" s="36"/>
      <c r="C345" s="37"/>
      <c r="D345" s="37"/>
      <c r="E345" s="31" t="s">
        <v>453</v>
      </c>
      <c r="F345" s="37"/>
      <c r="G345" s="37"/>
      <c r="H345" s="37"/>
      <c r="I345" s="37"/>
      <c r="J345" s="38"/>
    </row>
    <row r="346">
      <c r="A346" s="29" t="s">
        <v>79</v>
      </c>
      <c r="B346" s="36"/>
      <c r="C346" s="37"/>
      <c r="D346" s="37"/>
      <c r="E346" s="44" t="s">
        <v>119</v>
      </c>
      <c r="F346" s="37"/>
      <c r="G346" s="37"/>
      <c r="H346" s="37"/>
      <c r="I346" s="37"/>
      <c r="J346" s="38"/>
    </row>
    <row r="347" ht="45">
      <c r="A347" s="29" t="s">
        <v>36</v>
      </c>
      <c r="B347" s="36"/>
      <c r="C347" s="37"/>
      <c r="D347" s="37"/>
      <c r="E347" s="31" t="s">
        <v>454</v>
      </c>
      <c r="F347" s="37"/>
      <c r="G347" s="37"/>
      <c r="H347" s="37"/>
      <c r="I347" s="37"/>
      <c r="J347" s="38"/>
    </row>
    <row r="348">
      <c r="A348" s="29" t="s">
        <v>29</v>
      </c>
      <c r="B348" s="29">
        <v>84</v>
      </c>
      <c r="C348" s="30" t="s">
        <v>455</v>
      </c>
      <c r="D348" s="29" t="s">
        <v>31</v>
      </c>
      <c r="E348" s="31" t="s">
        <v>456</v>
      </c>
      <c r="F348" s="32" t="s">
        <v>318</v>
      </c>
      <c r="G348" s="33">
        <v>10</v>
      </c>
      <c r="H348" s="34">
        <v>0</v>
      </c>
      <c r="I348" s="34">
        <f>ROUND(G348*H348,P4)</f>
        <v>0</v>
      </c>
      <c r="J348" s="29"/>
      <c r="O348" s="35">
        <f>I348*0.21</f>
        <v>0</v>
      </c>
      <c r="P348">
        <v>3</v>
      </c>
    </row>
    <row r="349">
      <c r="A349" s="29" t="s">
        <v>34</v>
      </c>
      <c r="B349" s="36"/>
      <c r="C349" s="37"/>
      <c r="D349" s="37"/>
      <c r="E349" s="42" t="s">
        <v>31</v>
      </c>
      <c r="F349" s="37"/>
      <c r="G349" s="37"/>
      <c r="H349" s="37"/>
      <c r="I349" s="37"/>
      <c r="J349" s="38"/>
    </row>
    <row r="350" ht="60">
      <c r="A350" s="29" t="s">
        <v>79</v>
      </c>
      <c r="B350" s="36"/>
      <c r="C350" s="37"/>
      <c r="D350" s="37"/>
      <c r="E350" s="44" t="s">
        <v>457</v>
      </c>
      <c r="F350" s="37"/>
      <c r="G350" s="37"/>
      <c r="H350" s="37"/>
      <c r="I350" s="37"/>
      <c r="J350" s="38"/>
    </row>
    <row r="351" ht="60">
      <c r="A351" s="29" t="s">
        <v>36</v>
      </c>
      <c r="B351" s="36"/>
      <c r="C351" s="37"/>
      <c r="D351" s="37"/>
      <c r="E351" s="31" t="s">
        <v>458</v>
      </c>
      <c r="F351" s="37"/>
      <c r="G351" s="37"/>
      <c r="H351" s="37"/>
      <c r="I351" s="37"/>
      <c r="J351" s="38"/>
    </row>
    <row r="352" ht="30">
      <c r="A352" s="29" t="s">
        <v>29</v>
      </c>
      <c r="B352" s="29">
        <v>85</v>
      </c>
      <c r="C352" s="30" t="s">
        <v>459</v>
      </c>
      <c r="D352" s="29" t="s">
        <v>31</v>
      </c>
      <c r="E352" s="31" t="s">
        <v>460</v>
      </c>
      <c r="F352" s="32" t="s">
        <v>318</v>
      </c>
      <c r="G352" s="33">
        <v>5</v>
      </c>
      <c r="H352" s="34">
        <v>0</v>
      </c>
      <c r="I352" s="34">
        <f>ROUND(G352*H352,P4)</f>
        <v>0</v>
      </c>
      <c r="J352" s="29"/>
      <c r="O352" s="35">
        <f>I352*0.21</f>
        <v>0</v>
      </c>
      <c r="P352">
        <v>3</v>
      </c>
    </row>
    <row r="353">
      <c r="A353" s="29" t="s">
        <v>34</v>
      </c>
      <c r="B353" s="36"/>
      <c r="C353" s="37"/>
      <c r="D353" s="37"/>
      <c r="E353" s="31" t="s">
        <v>461</v>
      </c>
      <c r="F353" s="37"/>
      <c r="G353" s="37"/>
      <c r="H353" s="37"/>
      <c r="I353" s="37"/>
      <c r="J353" s="38"/>
    </row>
    <row r="354">
      <c r="A354" s="29" t="s">
        <v>79</v>
      </c>
      <c r="B354" s="36"/>
      <c r="C354" s="37"/>
      <c r="D354" s="37"/>
      <c r="E354" s="44" t="s">
        <v>119</v>
      </c>
      <c r="F354" s="37"/>
      <c r="G354" s="37"/>
      <c r="H354" s="37"/>
      <c r="I354" s="37"/>
      <c r="J354" s="38"/>
    </row>
    <row r="355" ht="30">
      <c r="A355" s="29" t="s">
        <v>36</v>
      </c>
      <c r="B355" s="36"/>
      <c r="C355" s="37"/>
      <c r="D355" s="37"/>
      <c r="E355" s="31" t="s">
        <v>462</v>
      </c>
      <c r="F355" s="37"/>
      <c r="G355" s="37"/>
      <c r="H355" s="37"/>
      <c r="I355" s="37"/>
      <c r="J355" s="38"/>
    </row>
    <row r="356" ht="30">
      <c r="A356" s="29" t="s">
        <v>29</v>
      </c>
      <c r="B356" s="29">
        <v>86</v>
      </c>
      <c r="C356" s="30" t="s">
        <v>463</v>
      </c>
      <c r="D356" s="29" t="s">
        <v>31</v>
      </c>
      <c r="E356" s="31" t="s">
        <v>464</v>
      </c>
      <c r="F356" s="32" t="s">
        <v>318</v>
      </c>
      <c r="G356" s="33">
        <v>8</v>
      </c>
      <c r="H356" s="34">
        <v>0</v>
      </c>
      <c r="I356" s="34">
        <f>ROUND(G356*H356,P4)</f>
        <v>0</v>
      </c>
      <c r="J356" s="29"/>
      <c r="O356" s="35">
        <f>I356*0.21</f>
        <v>0</v>
      </c>
      <c r="P356">
        <v>3</v>
      </c>
    </row>
    <row r="357" ht="30">
      <c r="A357" s="29" t="s">
        <v>34</v>
      </c>
      <c r="B357" s="36"/>
      <c r="C357" s="37"/>
      <c r="D357" s="37"/>
      <c r="E357" s="31" t="s">
        <v>465</v>
      </c>
      <c r="F357" s="37"/>
      <c r="G357" s="37"/>
      <c r="H357" s="37"/>
      <c r="I357" s="37"/>
      <c r="J357" s="38"/>
    </row>
    <row r="358">
      <c r="A358" s="29" t="s">
        <v>79</v>
      </c>
      <c r="B358" s="36"/>
      <c r="C358" s="37"/>
      <c r="D358" s="37"/>
      <c r="E358" s="44" t="s">
        <v>184</v>
      </c>
      <c r="F358" s="37"/>
      <c r="G358" s="37"/>
      <c r="H358" s="37"/>
      <c r="I358" s="37"/>
      <c r="J358" s="38"/>
    </row>
    <row r="359" ht="30">
      <c r="A359" s="29" t="s">
        <v>36</v>
      </c>
      <c r="B359" s="36"/>
      <c r="C359" s="37"/>
      <c r="D359" s="37"/>
      <c r="E359" s="31" t="s">
        <v>466</v>
      </c>
      <c r="F359" s="37"/>
      <c r="G359" s="37"/>
      <c r="H359" s="37"/>
      <c r="I359" s="37"/>
      <c r="J359" s="38"/>
    </row>
    <row r="360" ht="30">
      <c r="A360" s="29" t="s">
        <v>29</v>
      </c>
      <c r="B360" s="29">
        <v>87</v>
      </c>
      <c r="C360" s="30" t="s">
        <v>467</v>
      </c>
      <c r="D360" s="29" t="s">
        <v>31</v>
      </c>
      <c r="E360" s="31" t="s">
        <v>468</v>
      </c>
      <c r="F360" s="32" t="s">
        <v>318</v>
      </c>
      <c r="G360" s="33">
        <v>2</v>
      </c>
      <c r="H360" s="34">
        <v>0</v>
      </c>
      <c r="I360" s="34">
        <f>ROUND(G360*H360,P4)</f>
        <v>0</v>
      </c>
      <c r="J360" s="29"/>
      <c r="O360" s="35">
        <f>I360*0.21</f>
        <v>0</v>
      </c>
      <c r="P360">
        <v>3</v>
      </c>
    </row>
    <row r="361">
      <c r="A361" s="29" t="s">
        <v>34</v>
      </c>
      <c r="B361" s="36"/>
      <c r="C361" s="37"/>
      <c r="D361" s="37"/>
      <c r="E361" s="31" t="s">
        <v>461</v>
      </c>
      <c r="F361" s="37"/>
      <c r="G361" s="37"/>
      <c r="H361" s="37"/>
      <c r="I361" s="37"/>
      <c r="J361" s="38"/>
    </row>
    <row r="362">
      <c r="A362" s="29" t="s">
        <v>79</v>
      </c>
      <c r="B362" s="36"/>
      <c r="C362" s="37"/>
      <c r="D362" s="37"/>
      <c r="E362" s="44" t="s">
        <v>469</v>
      </c>
      <c r="F362" s="37"/>
      <c r="G362" s="37"/>
      <c r="H362" s="37"/>
      <c r="I362" s="37"/>
      <c r="J362" s="38"/>
    </row>
    <row r="363" ht="75">
      <c r="A363" s="29" t="s">
        <v>36</v>
      </c>
      <c r="B363" s="36"/>
      <c r="C363" s="37"/>
      <c r="D363" s="37"/>
      <c r="E363" s="31" t="s">
        <v>470</v>
      </c>
      <c r="F363" s="37"/>
      <c r="G363" s="37"/>
      <c r="H363" s="37"/>
      <c r="I363" s="37"/>
      <c r="J363" s="38"/>
    </row>
    <row r="364">
      <c r="A364" s="29" t="s">
        <v>29</v>
      </c>
      <c r="B364" s="29">
        <v>88</v>
      </c>
      <c r="C364" s="30" t="s">
        <v>471</v>
      </c>
      <c r="D364" s="29" t="s">
        <v>31</v>
      </c>
      <c r="E364" s="31" t="s">
        <v>472</v>
      </c>
      <c r="F364" s="32" t="s">
        <v>318</v>
      </c>
      <c r="G364" s="33">
        <v>2</v>
      </c>
      <c r="H364" s="34">
        <v>0</v>
      </c>
      <c r="I364" s="34">
        <f>ROUND(G364*H364,P4)</f>
        <v>0</v>
      </c>
      <c r="J364" s="29"/>
      <c r="O364" s="35">
        <f>I364*0.21</f>
        <v>0</v>
      </c>
      <c r="P364">
        <v>3</v>
      </c>
    </row>
    <row r="365">
      <c r="A365" s="29" t="s">
        <v>34</v>
      </c>
      <c r="B365" s="36"/>
      <c r="C365" s="37"/>
      <c r="D365" s="37"/>
      <c r="E365" s="31" t="s">
        <v>461</v>
      </c>
      <c r="F365" s="37"/>
      <c r="G365" s="37"/>
      <c r="H365" s="37"/>
      <c r="I365" s="37"/>
      <c r="J365" s="38"/>
    </row>
    <row r="366">
      <c r="A366" s="29" t="s">
        <v>79</v>
      </c>
      <c r="B366" s="36"/>
      <c r="C366" s="37"/>
      <c r="D366" s="37"/>
      <c r="E366" s="44" t="s">
        <v>469</v>
      </c>
      <c r="F366" s="37"/>
      <c r="G366" s="37"/>
      <c r="H366" s="37"/>
      <c r="I366" s="37"/>
      <c r="J366" s="38"/>
    </row>
    <row r="367" ht="30">
      <c r="A367" s="29" t="s">
        <v>36</v>
      </c>
      <c r="B367" s="36"/>
      <c r="C367" s="37"/>
      <c r="D367" s="37"/>
      <c r="E367" s="31" t="s">
        <v>466</v>
      </c>
      <c r="F367" s="37"/>
      <c r="G367" s="37"/>
      <c r="H367" s="37"/>
      <c r="I367" s="37"/>
      <c r="J367" s="38"/>
    </row>
    <row r="368" ht="30">
      <c r="A368" s="29" t="s">
        <v>29</v>
      </c>
      <c r="B368" s="29">
        <v>89</v>
      </c>
      <c r="C368" s="30" t="s">
        <v>473</v>
      </c>
      <c r="D368" s="29" t="s">
        <v>31</v>
      </c>
      <c r="E368" s="31" t="s">
        <v>474</v>
      </c>
      <c r="F368" s="32" t="s">
        <v>318</v>
      </c>
      <c r="G368" s="33">
        <v>7</v>
      </c>
      <c r="H368" s="34">
        <v>0</v>
      </c>
      <c r="I368" s="34">
        <f>ROUND(G368*H368,P4)</f>
        <v>0</v>
      </c>
      <c r="J368" s="29"/>
      <c r="O368" s="35">
        <f>I368*0.21</f>
        <v>0</v>
      </c>
      <c r="P368">
        <v>3</v>
      </c>
    </row>
    <row r="369">
      <c r="A369" s="29" t="s">
        <v>34</v>
      </c>
      <c r="B369" s="36"/>
      <c r="C369" s="37"/>
      <c r="D369" s="37"/>
      <c r="E369" s="42" t="s">
        <v>31</v>
      </c>
      <c r="F369" s="37"/>
      <c r="G369" s="37"/>
      <c r="H369" s="37"/>
      <c r="I369" s="37"/>
      <c r="J369" s="38"/>
    </row>
    <row r="370" ht="90">
      <c r="A370" s="29" t="s">
        <v>79</v>
      </c>
      <c r="B370" s="36"/>
      <c r="C370" s="37"/>
      <c r="D370" s="37"/>
      <c r="E370" s="44" t="s">
        <v>475</v>
      </c>
      <c r="F370" s="37"/>
      <c r="G370" s="37"/>
      <c r="H370" s="37"/>
      <c r="I370" s="37"/>
      <c r="J370" s="38"/>
    </row>
    <row r="371" ht="45">
      <c r="A371" s="29" t="s">
        <v>36</v>
      </c>
      <c r="B371" s="36"/>
      <c r="C371" s="37"/>
      <c r="D371" s="37"/>
      <c r="E371" s="31" t="s">
        <v>476</v>
      </c>
      <c r="F371" s="37"/>
      <c r="G371" s="37"/>
      <c r="H371" s="37"/>
      <c r="I371" s="37"/>
      <c r="J371" s="38"/>
    </row>
    <row r="372">
      <c r="A372" s="29" t="s">
        <v>29</v>
      </c>
      <c r="B372" s="29">
        <v>90</v>
      </c>
      <c r="C372" s="30" t="s">
        <v>477</v>
      </c>
      <c r="D372" s="29" t="s">
        <v>31</v>
      </c>
      <c r="E372" s="31" t="s">
        <v>478</v>
      </c>
      <c r="F372" s="32" t="s">
        <v>318</v>
      </c>
      <c r="G372" s="33">
        <v>7</v>
      </c>
      <c r="H372" s="34">
        <v>0</v>
      </c>
      <c r="I372" s="34">
        <f>ROUND(G372*H372,P4)</f>
        <v>0</v>
      </c>
      <c r="J372" s="29"/>
      <c r="O372" s="35">
        <f>I372*0.21</f>
        <v>0</v>
      </c>
      <c r="P372">
        <v>3</v>
      </c>
    </row>
    <row r="373" ht="30">
      <c r="A373" s="29" t="s">
        <v>34</v>
      </c>
      <c r="B373" s="36"/>
      <c r="C373" s="37"/>
      <c r="D373" s="37"/>
      <c r="E373" s="31" t="s">
        <v>479</v>
      </c>
      <c r="F373" s="37"/>
      <c r="G373" s="37"/>
      <c r="H373" s="37"/>
      <c r="I373" s="37"/>
      <c r="J373" s="38"/>
    </row>
    <row r="374">
      <c r="A374" s="29" t="s">
        <v>79</v>
      </c>
      <c r="B374" s="36"/>
      <c r="C374" s="37"/>
      <c r="D374" s="37"/>
      <c r="E374" s="44" t="s">
        <v>426</v>
      </c>
      <c r="F374" s="37"/>
      <c r="G374" s="37"/>
      <c r="H374" s="37"/>
      <c r="I374" s="37"/>
      <c r="J374" s="38"/>
    </row>
    <row r="375" ht="30">
      <c r="A375" s="29" t="s">
        <v>36</v>
      </c>
      <c r="B375" s="36"/>
      <c r="C375" s="37"/>
      <c r="D375" s="37"/>
      <c r="E375" s="31" t="s">
        <v>466</v>
      </c>
      <c r="F375" s="37"/>
      <c r="G375" s="37"/>
      <c r="H375" s="37"/>
      <c r="I375" s="37"/>
      <c r="J375" s="38"/>
    </row>
    <row r="376" ht="30">
      <c r="A376" s="29" t="s">
        <v>29</v>
      </c>
      <c r="B376" s="29">
        <v>91</v>
      </c>
      <c r="C376" s="30" t="s">
        <v>480</v>
      </c>
      <c r="D376" s="29" t="s">
        <v>31</v>
      </c>
      <c r="E376" s="31" t="s">
        <v>481</v>
      </c>
      <c r="F376" s="32" t="s">
        <v>95</v>
      </c>
      <c r="G376" s="33">
        <v>117.875</v>
      </c>
      <c r="H376" s="34">
        <v>0</v>
      </c>
      <c r="I376" s="34">
        <f>ROUND(G376*H376,P4)</f>
        <v>0</v>
      </c>
      <c r="J376" s="29"/>
      <c r="O376" s="35">
        <f>I376*0.21</f>
        <v>0</v>
      </c>
      <c r="P376">
        <v>3</v>
      </c>
    </row>
    <row r="377">
      <c r="A377" s="29" t="s">
        <v>34</v>
      </c>
      <c r="B377" s="36"/>
      <c r="C377" s="37"/>
      <c r="D377" s="37"/>
      <c r="E377" s="31" t="s">
        <v>482</v>
      </c>
      <c r="F377" s="37"/>
      <c r="G377" s="37"/>
      <c r="H377" s="37"/>
      <c r="I377" s="37"/>
      <c r="J377" s="38"/>
    </row>
    <row r="378" ht="90">
      <c r="A378" s="29" t="s">
        <v>79</v>
      </c>
      <c r="B378" s="36"/>
      <c r="C378" s="37"/>
      <c r="D378" s="37"/>
      <c r="E378" s="44" t="s">
        <v>483</v>
      </c>
      <c r="F378" s="37"/>
      <c r="G378" s="37"/>
      <c r="H378" s="37"/>
      <c r="I378" s="37"/>
      <c r="J378" s="38"/>
    </row>
    <row r="379" ht="60">
      <c r="A379" s="29" t="s">
        <v>36</v>
      </c>
      <c r="B379" s="36"/>
      <c r="C379" s="37"/>
      <c r="D379" s="37"/>
      <c r="E379" s="31" t="s">
        <v>484</v>
      </c>
      <c r="F379" s="37"/>
      <c r="G379" s="37"/>
      <c r="H379" s="37"/>
      <c r="I379" s="37"/>
      <c r="J379" s="38"/>
    </row>
    <row r="380">
      <c r="A380" s="29" t="s">
        <v>29</v>
      </c>
      <c r="B380" s="29">
        <v>92</v>
      </c>
      <c r="C380" s="30" t="s">
        <v>485</v>
      </c>
      <c r="D380" s="29" t="s">
        <v>31</v>
      </c>
      <c r="E380" s="31" t="s">
        <v>486</v>
      </c>
      <c r="F380" s="32" t="s">
        <v>318</v>
      </c>
      <c r="G380" s="33">
        <v>12</v>
      </c>
      <c r="H380" s="34">
        <v>0</v>
      </c>
      <c r="I380" s="34">
        <f>ROUND(G380*H380,P4)</f>
        <v>0</v>
      </c>
      <c r="J380" s="29"/>
      <c r="O380" s="35">
        <f>I380*0.21</f>
        <v>0</v>
      </c>
      <c r="P380">
        <v>3</v>
      </c>
    </row>
    <row r="381">
      <c r="A381" s="29" t="s">
        <v>34</v>
      </c>
      <c r="B381" s="36"/>
      <c r="C381" s="37"/>
      <c r="D381" s="37"/>
      <c r="E381" s="31" t="s">
        <v>487</v>
      </c>
      <c r="F381" s="37"/>
      <c r="G381" s="37"/>
      <c r="H381" s="37"/>
      <c r="I381" s="37"/>
      <c r="J381" s="38"/>
    </row>
    <row r="382">
      <c r="A382" s="29" t="s">
        <v>79</v>
      </c>
      <c r="B382" s="36"/>
      <c r="C382" s="37"/>
      <c r="D382" s="37"/>
      <c r="E382" s="44" t="s">
        <v>488</v>
      </c>
      <c r="F382" s="37"/>
      <c r="G382" s="37"/>
      <c r="H382" s="37"/>
      <c r="I382" s="37"/>
      <c r="J382" s="38"/>
    </row>
    <row r="383" ht="45">
      <c r="A383" s="29" t="s">
        <v>36</v>
      </c>
      <c r="B383" s="36"/>
      <c r="C383" s="37"/>
      <c r="D383" s="37"/>
      <c r="E383" s="31" t="s">
        <v>489</v>
      </c>
      <c r="F383" s="37"/>
      <c r="G383" s="37"/>
      <c r="H383" s="37"/>
      <c r="I383" s="37"/>
      <c r="J383" s="38"/>
    </row>
    <row r="384" ht="30">
      <c r="A384" s="29" t="s">
        <v>29</v>
      </c>
      <c r="B384" s="29">
        <v>93</v>
      </c>
      <c r="C384" s="30" t="s">
        <v>490</v>
      </c>
      <c r="D384" s="29" t="s">
        <v>31</v>
      </c>
      <c r="E384" s="31" t="s">
        <v>491</v>
      </c>
      <c r="F384" s="32" t="s">
        <v>126</v>
      </c>
      <c r="G384" s="33">
        <v>681.5</v>
      </c>
      <c r="H384" s="34">
        <v>0</v>
      </c>
      <c r="I384" s="34">
        <f>ROUND(G384*H384,P4)</f>
        <v>0</v>
      </c>
      <c r="J384" s="29"/>
      <c r="O384" s="35">
        <f>I384*0.21</f>
        <v>0</v>
      </c>
      <c r="P384">
        <v>3</v>
      </c>
    </row>
    <row r="385" ht="60">
      <c r="A385" s="29" t="s">
        <v>34</v>
      </c>
      <c r="B385" s="36"/>
      <c r="C385" s="37"/>
      <c r="D385" s="37"/>
      <c r="E385" s="31" t="s">
        <v>492</v>
      </c>
      <c r="F385" s="37"/>
      <c r="G385" s="37"/>
      <c r="H385" s="37"/>
      <c r="I385" s="37"/>
      <c r="J385" s="38"/>
    </row>
    <row r="386" ht="105">
      <c r="A386" s="29" t="s">
        <v>79</v>
      </c>
      <c r="B386" s="36"/>
      <c r="C386" s="37"/>
      <c r="D386" s="37"/>
      <c r="E386" s="44" t="s">
        <v>493</v>
      </c>
      <c r="F386" s="37"/>
      <c r="G386" s="37"/>
      <c r="H386" s="37"/>
      <c r="I386" s="37"/>
      <c r="J386" s="38"/>
    </row>
    <row r="387" ht="60">
      <c r="A387" s="29" t="s">
        <v>36</v>
      </c>
      <c r="B387" s="36"/>
      <c r="C387" s="37"/>
      <c r="D387" s="37"/>
      <c r="E387" s="31" t="s">
        <v>494</v>
      </c>
      <c r="F387" s="37"/>
      <c r="G387" s="37"/>
      <c r="H387" s="37"/>
      <c r="I387" s="37"/>
      <c r="J387" s="38"/>
    </row>
    <row r="388">
      <c r="A388" s="29" t="s">
        <v>29</v>
      </c>
      <c r="B388" s="29">
        <v>94</v>
      </c>
      <c r="C388" s="30" t="s">
        <v>495</v>
      </c>
      <c r="D388" s="29" t="s">
        <v>31</v>
      </c>
      <c r="E388" s="31" t="s">
        <v>496</v>
      </c>
      <c r="F388" s="32" t="s">
        <v>126</v>
      </c>
      <c r="G388" s="33">
        <v>30</v>
      </c>
      <c r="H388" s="34">
        <v>0</v>
      </c>
      <c r="I388" s="34">
        <f>ROUND(G388*H388,P4)</f>
        <v>0</v>
      </c>
      <c r="J388" s="29"/>
      <c r="O388" s="35">
        <f>I388*0.21</f>
        <v>0</v>
      </c>
      <c r="P388">
        <v>3</v>
      </c>
    </row>
    <row r="389" ht="60">
      <c r="A389" s="29" t="s">
        <v>34</v>
      </c>
      <c r="B389" s="36"/>
      <c r="C389" s="37"/>
      <c r="D389" s="37"/>
      <c r="E389" s="31" t="s">
        <v>497</v>
      </c>
      <c r="F389" s="37"/>
      <c r="G389" s="37"/>
      <c r="H389" s="37"/>
      <c r="I389" s="37"/>
      <c r="J389" s="38"/>
    </row>
    <row r="390" ht="45">
      <c r="A390" s="29" t="s">
        <v>79</v>
      </c>
      <c r="B390" s="36"/>
      <c r="C390" s="37"/>
      <c r="D390" s="37"/>
      <c r="E390" s="44" t="s">
        <v>498</v>
      </c>
      <c r="F390" s="37"/>
      <c r="G390" s="37"/>
      <c r="H390" s="37"/>
      <c r="I390" s="37"/>
      <c r="J390" s="38"/>
    </row>
    <row r="391" ht="60">
      <c r="A391" s="29" t="s">
        <v>36</v>
      </c>
      <c r="B391" s="36"/>
      <c r="C391" s="37"/>
      <c r="D391" s="37"/>
      <c r="E391" s="31" t="s">
        <v>494</v>
      </c>
      <c r="F391" s="37"/>
      <c r="G391" s="37"/>
      <c r="H391" s="37"/>
      <c r="I391" s="37"/>
      <c r="J391" s="38"/>
    </row>
    <row r="392" ht="30">
      <c r="A392" s="29" t="s">
        <v>29</v>
      </c>
      <c r="B392" s="29">
        <v>95</v>
      </c>
      <c r="C392" s="30" t="s">
        <v>499</v>
      </c>
      <c r="D392" s="29" t="s">
        <v>31</v>
      </c>
      <c r="E392" s="31" t="s">
        <v>500</v>
      </c>
      <c r="F392" s="32" t="s">
        <v>318</v>
      </c>
      <c r="G392" s="33">
        <v>1</v>
      </c>
      <c r="H392" s="34">
        <v>0</v>
      </c>
      <c r="I392" s="34">
        <f>ROUND(G392*H392,P4)</f>
        <v>0</v>
      </c>
      <c r="J392" s="29"/>
      <c r="O392" s="35">
        <f>I392*0.21</f>
        <v>0</v>
      </c>
      <c r="P392">
        <v>3</v>
      </c>
    </row>
    <row r="393" ht="60">
      <c r="A393" s="29" t="s">
        <v>34</v>
      </c>
      <c r="B393" s="36"/>
      <c r="C393" s="37"/>
      <c r="D393" s="37"/>
      <c r="E393" s="31" t="s">
        <v>501</v>
      </c>
      <c r="F393" s="37"/>
      <c r="G393" s="37"/>
      <c r="H393" s="37"/>
      <c r="I393" s="37"/>
      <c r="J393" s="38"/>
    </row>
    <row r="394">
      <c r="A394" s="29" t="s">
        <v>79</v>
      </c>
      <c r="B394" s="36"/>
      <c r="C394" s="37"/>
      <c r="D394" s="37"/>
      <c r="E394" s="44" t="s">
        <v>435</v>
      </c>
      <c r="F394" s="37"/>
      <c r="G394" s="37"/>
      <c r="H394" s="37"/>
      <c r="I394" s="37"/>
      <c r="J394" s="38"/>
    </row>
    <row r="395" ht="409.5">
      <c r="A395" s="29" t="s">
        <v>36</v>
      </c>
      <c r="B395" s="36"/>
      <c r="C395" s="37"/>
      <c r="D395" s="37"/>
      <c r="E395" s="31" t="s">
        <v>502</v>
      </c>
      <c r="F395" s="37"/>
      <c r="G395" s="37"/>
      <c r="H395" s="37"/>
      <c r="I395" s="37"/>
      <c r="J395" s="38"/>
    </row>
    <row r="396">
      <c r="A396" s="29" t="s">
        <v>29</v>
      </c>
      <c r="B396" s="29">
        <v>96</v>
      </c>
      <c r="C396" s="30" t="s">
        <v>503</v>
      </c>
      <c r="D396" s="29" t="s">
        <v>31</v>
      </c>
      <c r="E396" s="31" t="s">
        <v>504</v>
      </c>
      <c r="F396" s="32" t="s">
        <v>126</v>
      </c>
      <c r="G396" s="33">
        <v>9.6999999999999993</v>
      </c>
      <c r="H396" s="34">
        <v>0</v>
      </c>
      <c r="I396" s="34">
        <f>ROUND(G396*H396,P4)</f>
        <v>0</v>
      </c>
      <c r="J396" s="29"/>
      <c r="O396" s="35">
        <f>I396*0.21</f>
        <v>0</v>
      </c>
      <c r="P396">
        <v>3</v>
      </c>
    </row>
    <row r="397" ht="30">
      <c r="A397" s="29" t="s">
        <v>34</v>
      </c>
      <c r="B397" s="36"/>
      <c r="C397" s="37"/>
      <c r="D397" s="37"/>
      <c r="E397" s="31" t="s">
        <v>505</v>
      </c>
      <c r="F397" s="37"/>
      <c r="G397" s="37"/>
      <c r="H397" s="37"/>
      <c r="I397" s="37"/>
      <c r="J397" s="38"/>
    </row>
    <row r="398" ht="30">
      <c r="A398" s="29" t="s">
        <v>79</v>
      </c>
      <c r="B398" s="36"/>
      <c r="C398" s="37"/>
      <c r="D398" s="37"/>
      <c r="E398" s="44" t="s">
        <v>506</v>
      </c>
      <c r="F398" s="37"/>
      <c r="G398" s="37"/>
      <c r="H398" s="37"/>
      <c r="I398" s="37"/>
      <c r="J398" s="38"/>
    </row>
    <row r="399" ht="75">
      <c r="A399" s="29" t="s">
        <v>36</v>
      </c>
      <c r="B399" s="36"/>
      <c r="C399" s="37"/>
      <c r="D399" s="37"/>
      <c r="E399" s="31" t="s">
        <v>507</v>
      </c>
      <c r="F399" s="37"/>
      <c r="G399" s="37"/>
      <c r="H399" s="37"/>
      <c r="I399" s="37"/>
      <c r="J399" s="38"/>
    </row>
    <row r="400">
      <c r="A400" s="29" t="s">
        <v>29</v>
      </c>
      <c r="B400" s="29">
        <v>97</v>
      </c>
      <c r="C400" s="30" t="s">
        <v>508</v>
      </c>
      <c r="D400" s="29" t="s">
        <v>31</v>
      </c>
      <c r="E400" s="31" t="s">
        <v>509</v>
      </c>
      <c r="F400" s="32" t="s">
        <v>126</v>
      </c>
      <c r="G400" s="33">
        <v>19</v>
      </c>
      <c r="H400" s="34">
        <v>0</v>
      </c>
      <c r="I400" s="34">
        <f>ROUND(G400*H400,P4)</f>
        <v>0</v>
      </c>
      <c r="J400" s="29"/>
      <c r="O400" s="35">
        <f>I400*0.21</f>
        <v>0</v>
      </c>
      <c r="P400">
        <v>3</v>
      </c>
    </row>
    <row r="401">
      <c r="A401" s="29" t="s">
        <v>34</v>
      </c>
      <c r="B401" s="36"/>
      <c r="C401" s="37"/>
      <c r="D401" s="37"/>
      <c r="E401" s="31" t="s">
        <v>482</v>
      </c>
      <c r="F401" s="37"/>
      <c r="G401" s="37"/>
      <c r="H401" s="37"/>
      <c r="I401" s="37"/>
      <c r="J401" s="38"/>
    </row>
    <row r="402">
      <c r="A402" s="29" t="s">
        <v>79</v>
      </c>
      <c r="B402" s="36"/>
      <c r="C402" s="37"/>
      <c r="D402" s="37"/>
      <c r="E402" s="44" t="s">
        <v>510</v>
      </c>
      <c r="F402" s="37"/>
      <c r="G402" s="37"/>
      <c r="H402" s="37"/>
      <c r="I402" s="37"/>
      <c r="J402" s="38"/>
    </row>
    <row r="403" ht="30">
      <c r="A403" s="29" t="s">
        <v>36</v>
      </c>
      <c r="B403" s="36"/>
      <c r="C403" s="37"/>
      <c r="D403" s="37"/>
      <c r="E403" s="31" t="s">
        <v>511</v>
      </c>
      <c r="F403" s="37"/>
      <c r="G403" s="37"/>
      <c r="H403" s="37"/>
      <c r="I403" s="37"/>
      <c r="J403" s="38"/>
    </row>
    <row r="404">
      <c r="A404" s="29" t="s">
        <v>29</v>
      </c>
      <c r="B404" s="29">
        <v>98</v>
      </c>
      <c r="C404" s="30" t="s">
        <v>512</v>
      </c>
      <c r="D404" s="29" t="s">
        <v>31</v>
      </c>
      <c r="E404" s="31" t="s">
        <v>513</v>
      </c>
      <c r="F404" s="32" t="s">
        <v>126</v>
      </c>
      <c r="G404" s="33">
        <v>20.300000000000001</v>
      </c>
      <c r="H404" s="34">
        <v>0</v>
      </c>
      <c r="I404" s="34">
        <f>ROUND(G404*H404,P4)</f>
        <v>0</v>
      </c>
      <c r="J404" s="29"/>
      <c r="O404" s="35">
        <f>I404*0.21</f>
        <v>0</v>
      </c>
      <c r="P404">
        <v>3</v>
      </c>
    </row>
    <row r="405" ht="30">
      <c r="A405" s="29" t="s">
        <v>34</v>
      </c>
      <c r="B405" s="36"/>
      <c r="C405" s="37"/>
      <c r="D405" s="37"/>
      <c r="E405" s="31" t="s">
        <v>514</v>
      </c>
      <c r="F405" s="37"/>
      <c r="G405" s="37"/>
      <c r="H405" s="37"/>
      <c r="I405" s="37"/>
      <c r="J405" s="38"/>
    </row>
    <row r="406" ht="45">
      <c r="A406" s="29" t="s">
        <v>79</v>
      </c>
      <c r="B406" s="36"/>
      <c r="C406" s="37"/>
      <c r="D406" s="37"/>
      <c r="E406" s="44" t="s">
        <v>515</v>
      </c>
      <c r="F406" s="37"/>
      <c r="G406" s="37"/>
      <c r="H406" s="37"/>
      <c r="I406" s="37"/>
      <c r="J406" s="38"/>
    </row>
    <row r="407" ht="30">
      <c r="A407" s="29" t="s">
        <v>36</v>
      </c>
      <c r="B407" s="36"/>
      <c r="C407" s="37"/>
      <c r="D407" s="37"/>
      <c r="E407" s="31" t="s">
        <v>511</v>
      </c>
      <c r="F407" s="37"/>
      <c r="G407" s="37"/>
      <c r="H407" s="37"/>
      <c r="I407" s="37"/>
      <c r="J407" s="38"/>
    </row>
    <row r="408">
      <c r="A408" s="29" t="s">
        <v>29</v>
      </c>
      <c r="B408" s="29">
        <v>99</v>
      </c>
      <c r="C408" s="30" t="s">
        <v>516</v>
      </c>
      <c r="D408" s="29" t="s">
        <v>31</v>
      </c>
      <c r="E408" s="31" t="s">
        <v>517</v>
      </c>
      <c r="F408" s="32" t="s">
        <v>126</v>
      </c>
      <c r="G408" s="33">
        <v>234.59999999999999</v>
      </c>
      <c r="H408" s="34">
        <v>0</v>
      </c>
      <c r="I408" s="34">
        <f>ROUND(G408*H408,P4)</f>
        <v>0</v>
      </c>
      <c r="J408" s="29"/>
      <c r="O408" s="35">
        <f>I408*0.21</f>
        <v>0</v>
      </c>
      <c r="P408">
        <v>3</v>
      </c>
    </row>
    <row r="409" ht="30">
      <c r="A409" s="29" t="s">
        <v>34</v>
      </c>
      <c r="B409" s="36"/>
      <c r="C409" s="37"/>
      <c r="D409" s="37"/>
      <c r="E409" s="31" t="s">
        <v>518</v>
      </c>
      <c r="F409" s="37"/>
      <c r="G409" s="37"/>
      <c r="H409" s="37"/>
      <c r="I409" s="37"/>
      <c r="J409" s="38"/>
    </row>
    <row r="410">
      <c r="A410" s="29" t="s">
        <v>79</v>
      </c>
      <c r="B410" s="36"/>
      <c r="C410" s="37"/>
      <c r="D410" s="37"/>
      <c r="E410" s="44" t="s">
        <v>519</v>
      </c>
      <c r="F410" s="37"/>
      <c r="G410" s="37"/>
      <c r="H410" s="37"/>
      <c r="I410" s="37"/>
      <c r="J410" s="38"/>
    </row>
    <row r="411" ht="45">
      <c r="A411" s="29" t="s">
        <v>36</v>
      </c>
      <c r="B411" s="36"/>
      <c r="C411" s="37"/>
      <c r="D411" s="37"/>
      <c r="E411" s="31" t="s">
        <v>520</v>
      </c>
      <c r="F411" s="37"/>
      <c r="G411" s="37"/>
      <c r="H411" s="37"/>
      <c r="I411" s="37"/>
      <c r="J411" s="38"/>
    </row>
    <row r="412">
      <c r="A412" s="29" t="s">
        <v>29</v>
      </c>
      <c r="B412" s="29">
        <v>100</v>
      </c>
      <c r="C412" s="30" t="s">
        <v>521</v>
      </c>
      <c r="D412" s="29" t="s">
        <v>31</v>
      </c>
      <c r="E412" s="31" t="s">
        <v>522</v>
      </c>
      <c r="F412" s="32" t="s">
        <v>126</v>
      </c>
      <c r="G412" s="33">
        <v>2</v>
      </c>
      <c r="H412" s="34">
        <v>0</v>
      </c>
      <c r="I412" s="34">
        <f>ROUND(G412*H412,P4)</f>
        <v>0</v>
      </c>
      <c r="J412" s="29"/>
      <c r="O412" s="35">
        <f>I412*0.21</f>
        <v>0</v>
      </c>
      <c r="P412">
        <v>3</v>
      </c>
    </row>
    <row r="413" ht="60">
      <c r="A413" s="29" t="s">
        <v>34</v>
      </c>
      <c r="B413" s="36"/>
      <c r="C413" s="37"/>
      <c r="D413" s="37"/>
      <c r="E413" s="31" t="s">
        <v>523</v>
      </c>
      <c r="F413" s="37"/>
      <c r="G413" s="37"/>
      <c r="H413" s="37"/>
      <c r="I413" s="37"/>
      <c r="J413" s="38"/>
    </row>
    <row r="414">
      <c r="A414" s="29" t="s">
        <v>79</v>
      </c>
      <c r="B414" s="36"/>
      <c r="C414" s="37"/>
      <c r="D414" s="37"/>
      <c r="E414" s="44" t="s">
        <v>469</v>
      </c>
      <c r="F414" s="37"/>
      <c r="G414" s="37"/>
      <c r="H414" s="37"/>
      <c r="I414" s="37"/>
      <c r="J414" s="38"/>
    </row>
    <row r="415" ht="105">
      <c r="A415" s="29" t="s">
        <v>36</v>
      </c>
      <c r="B415" s="36"/>
      <c r="C415" s="37"/>
      <c r="D415" s="37"/>
      <c r="E415" s="31" t="s">
        <v>524</v>
      </c>
      <c r="F415" s="37"/>
      <c r="G415" s="37"/>
      <c r="H415" s="37"/>
      <c r="I415" s="37"/>
      <c r="J415" s="38"/>
    </row>
    <row r="416">
      <c r="A416" s="29" t="s">
        <v>29</v>
      </c>
      <c r="B416" s="29">
        <v>101</v>
      </c>
      <c r="C416" s="30" t="s">
        <v>525</v>
      </c>
      <c r="D416" s="29" t="s">
        <v>31</v>
      </c>
      <c r="E416" s="31" t="s">
        <v>526</v>
      </c>
      <c r="F416" s="32" t="s">
        <v>126</v>
      </c>
      <c r="G416" s="33">
        <v>132</v>
      </c>
      <c r="H416" s="34">
        <v>0</v>
      </c>
      <c r="I416" s="34">
        <f>ROUND(G416*H416,P4)</f>
        <v>0</v>
      </c>
      <c r="J416" s="29"/>
      <c r="O416" s="35">
        <f>I416*0.21</f>
        <v>0</v>
      </c>
      <c r="P416">
        <v>3</v>
      </c>
    </row>
    <row r="417" ht="60">
      <c r="A417" s="29" t="s">
        <v>34</v>
      </c>
      <c r="B417" s="36"/>
      <c r="C417" s="37"/>
      <c r="D417" s="37"/>
      <c r="E417" s="31" t="s">
        <v>527</v>
      </c>
      <c r="F417" s="37"/>
      <c r="G417" s="37"/>
      <c r="H417" s="37"/>
      <c r="I417" s="37"/>
      <c r="J417" s="38"/>
    </row>
    <row r="418">
      <c r="A418" s="29" t="s">
        <v>79</v>
      </c>
      <c r="B418" s="36"/>
      <c r="C418" s="37"/>
      <c r="D418" s="37"/>
      <c r="E418" s="44" t="s">
        <v>528</v>
      </c>
      <c r="F418" s="37"/>
      <c r="G418" s="37"/>
      <c r="H418" s="37"/>
      <c r="I418" s="37"/>
      <c r="J418" s="38"/>
    </row>
    <row r="419" ht="105">
      <c r="A419" s="29" t="s">
        <v>36</v>
      </c>
      <c r="B419" s="36"/>
      <c r="C419" s="37"/>
      <c r="D419" s="37"/>
      <c r="E419" s="31" t="s">
        <v>524</v>
      </c>
      <c r="F419" s="37"/>
      <c r="G419" s="37"/>
      <c r="H419" s="37"/>
      <c r="I419" s="37"/>
      <c r="J419" s="38"/>
    </row>
    <row r="420">
      <c r="A420" s="29" t="s">
        <v>29</v>
      </c>
      <c r="B420" s="29">
        <v>102</v>
      </c>
      <c r="C420" s="30" t="s">
        <v>529</v>
      </c>
      <c r="D420" s="29" t="s">
        <v>31</v>
      </c>
      <c r="E420" s="31" t="s">
        <v>530</v>
      </c>
      <c r="F420" s="32" t="s">
        <v>95</v>
      </c>
      <c r="G420" s="33">
        <v>116.40000000000001</v>
      </c>
      <c r="H420" s="34">
        <v>0</v>
      </c>
      <c r="I420" s="34">
        <f>ROUND(G420*H420,P4)</f>
        <v>0</v>
      </c>
      <c r="J420" s="29"/>
      <c r="O420" s="35">
        <f>I420*0.21</f>
        <v>0</v>
      </c>
      <c r="P420">
        <v>3</v>
      </c>
    </row>
    <row r="421" ht="30">
      <c r="A421" s="29" t="s">
        <v>34</v>
      </c>
      <c r="B421" s="36"/>
      <c r="C421" s="37"/>
      <c r="D421" s="37"/>
      <c r="E421" s="31" t="s">
        <v>531</v>
      </c>
      <c r="F421" s="37"/>
      <c r="G421" s="37"/>
      <c r="H421" s="37"/>
      <c r="I421" s="37"/>
      <c r="J421" s="38"/>
    </row>
    <row r="422" ht="45">
      <c r="A422" s="29" t="s">
        <v>79</v>
      </c>
      <c r="B422" s="36"/>
      <c r="C422" s="37"/>
      <c r="D422" s="37"/>
      <c r="E422" s="44" t="s">
        <v>404</v>
      </c>
      <c r="F422" s="37"/>
      <c r="G422" s="37"/>
      <c r="H422" s="37"/>
      <c r="I422" s="37"/>
      <c r="J422" s="38"/>
    </row>
    <row r="423" ht="30">
      <c r="A423" s="29" t="s">
        <v>36</v>
      </c>
      <c r="B423" s="36"/>
      <c r="C423" s="37"/>
      <c r="D423" s="37"/>
      <c r="E423" s="31" t="s">
        <v>532</v>
      </c>
      <c r="F423" s="37"/>
      <c r="G423" s="37"/>
      <c r="H423" s="37"/>
      <c r="I423" s="37"/>
      <c r="J423" s="38"/>
    </row>
    <row r="424">
      <c r="A424" s="29" t="s">
        <v>29</v>
      </c>
      <c r="B424" s="29">
        <v>103</v>
      </c>
      <c r="C424" s="30" t="s">
        <v>533</v>
      </c>
      <c r="D424" s="29" t="s">
        <v>31</v>
      </c>
      <c r="E424" s="31" t="s">
        <v>534</v>
      </c>
      <c r="F424" s="32" t="s">
        <v>95</v>
      </c>
      <c r="G424" s="33">
        <v>9.25</v>
      </c>
      <c r="H424" s="34">
        <v>0</v>
      </c>
      <c r="I424" s="34">
        <f>ROUND(G424*H424,P4)</f>
        <v>0</v>
      </c>
      <c r="J424" s="29"/>
      <c r="O424" s="35">
        <f>I424*0.21</f>
        <v>0</v>
      </c>
      <c r="P424">
        <v>3</v>
      </c>
    </row>
    <row r="425">
      <c r="A425" s="29" t="s">
        <v>34</v>
      </c>
      <c r="B425" s="36"/>
      <c r="C425" s="37"/>
      <c r="D425" s="37"/>
      <c r="E425" s="31" t="s">
        <v>535</v>
      </c>
      <c r="F425" s="37"/>
      <c r="G425" s="37"/>
      <c r="H425" s="37"/>
      <c r="I425" s="37"/>
      <c r="J425" s="38"/>
    </row>
    <row r="426" ht="60">
      <c r="A426" s="29" t="s">
        <v>79</v>
      </c>
      <c r="B426" s="36"/>
      <c r="C426" s="37"/>
      <c r="D426" s="37"/>
      <c r="E426" s="44" t="s">
        <v>411</v>
      </c>
      <c r="F426" s="37"/>
      <c r="G426" s="37"/>
      <c r="H426" s="37"/>
      <c r="I426" s="37"/>
      <c r="J426" s="38"/>
    </row>
    <row r="427" ht="30">
      <c r="A427" s="29" t="s">
        <v>36</v>
      </c>
      <c r="B427" s="36"/>
      <c r="C427" s="37"/>
      <c r="D427" s="37"/>
      <c r="E427" s="31" t="s">
        <v>532</v>
      </c>
      <c r="F427" s="37"/>
      <c r="G427" s="37"/>
      <c r="H427" s="37"/>
      <c r="I427" s="37"/>
      <c r="J427" s="38"/>
    </row>
    <row r="428">
      <c r="A428" s="29" t="s">
        <v>29</v>
      </c>
      <c r="B428" s="29">
        <v>104</v>
      </c>
      <c r="C428" s="30" t="s">
        <v>536</v>
      </c>
      <c r="D428" s="29" t="s">
        <v>31</v>
      </c>
      <c r="E428" s="31" t="s">
        <v>537</v>
      </c>
      <c r="F428" s="32" t="s">
        <v>95</v>
      </c>
      <c r="G428" s="33">
        <v>582</v>
      </c>
      <c r="H428" s="34">
        <v>0</v>
      </c>
      <c r="I428" s="34">
        <f>ROUND(G428*H428,P4)</f>
        <v>0</v>
      </c>
      <c r="J428" s="29"/>
      <c r="O428" s="35">
        <f>I428*0.21</f>
        <v>0</v>
      </c>
      <c r="P428">
        <v>3</v>
      </c>
    </row>
    <row r="429">
      <c r="A429" s="29" t="s">
        <v>34</v>
      </c>
      <c r="B429" s="36"/>
      <c r="C429" s="37"/>
      <c r="D429" s="37"/>
      <c r="E429" s="31" t="s">
        <v>538</v>
      </c>
      <c r="F429" s="37"/>
      <c r="G429" s="37"/>
      <c r="H429" s="37"/>
      <c r="I429" s="37"/>
      <c r="J429" s="38"/>
    </row>
    <row r="430">
      <c r="A430" s="29" t="s">
        <v>79</v>
      </c>
      <c r="B430" s="36"/>
      <c r="C430" s="37"/>
      <c r="D430" s="37"/>
      <c r="E430" s="44" t="s">
        <v>539</v>
      </c>
      <c r="F430" s="37"/>
      <c r="G430" s="37"/>
      <c r="H430" s="37"/>
      <c r="I430" s="37"/>
      <c r="J430" s="38"/>
    </row>
    <row r="431" ht="30">
      <c r="A431" s="29" t="s">
        <v>36</v>
      </c>
      <c r="B431" s="36"/>
      <c r="C431" s="37"/>
      <c r="D431" s="37"/>
      <c r="E431" s="31" t="s">
        <v>532</v>
      </c>
      <c r="F431" s="37"/>
      <c r="G431" s="37"/>
      <c r="H431" s="37"/>
      <c r="I431" s="37"/>
      <c r="J431" s="38"/>
    </row>
    <row r="432">
      <c r="A432" s="29" t="s">
        <v>29</v>
      </c>
      <c r="B432" s="29">
        <v>105</v>
      </c>
      <c r="C432" s="30" t="s">
        <v>540</v>
      </c>
      <c r="D432" s="29" t="s">
        <v>31</v>
      </c>
      <c r="E432" s="31" t="s">
        <v>541</v>
      </c>
      <c r="F432" s="32" t="s">
        <v>102</v>
      </c>
      <c r="G432" s="33">
        <v>6.7830000000000004</v>
      </c>
      <c r="H432" s="34">
        <v>0</v>
      </c>
      <c r="I432" s="34">
        <f>ROUND(G432*H432,P4)</f>
        <v>0</v>
      </c>
      <c r="J432" s="29"/>
      <c r="O432" s="35">
        <f>I432*0.21</f>
        <v>0</v>
      </c>
      <c r="P432">
        <v>3</v>
      </c>
    </row>
    <row r="433" ht="45">
      <c r="A433" s="29" t="s">
        <v>34</v>
      </c>
      <c r="B433" s="36"/>
      <c r="C433" s="37"/>
      <c r="D433" s="37"/>
      <c r="E433" s="31" t="s">
        <v>542</v>
      </c>
      <c r="F433" s="37"/>
      <c r="G433" s="37"/>
      <c r="H433" s="37"/>
      <c r="I433" s="37"/>
      <c r="J433" s="38"/>
    </row>
    <row r="434" ht="45">
      <c r="A434" s="29" t="s">
        <v>79</v>
      </c>
      <c r="B434" s="36"/>
      <c r="C434" s="37"/>
      <c r="D434" s="37"/>
      <c r="E434" s="44" t="s">
        <v>543</v>
      </c>
      <c r="F434" s="37"/>
      <c r="G434" s="37"/>
      <c r="H434" s="37"/>
      <c r="I434" s="37"/>
      <c r="J434" s="38"/>
    </row>
    <row r="435" ht="150">
      <c r="A435" s="29" t="s">
        <v>36</v>
      </c>
      <c r="B435" s="36"/>
      <c r="C435" s="37"/>
      <c r="D435" s="37"/>
      <c r="E435" s="31" t="s">
        <v>544</v>
      </c>
      <c r="F435" s="37"/>
      <c r="G435" s="37"/>
      <c r="H435" s="37"/>
      <c r="I435" s="37"/>
      <c r="J435" s="38"/>
    </row>
    <row r="436">
      <c r="A436" s="29" t="s">
        <v>29</v>
      </c>
      <c r="B436" s="29">
        <v>106</v>
      </c>
      <c r="C436" s="30" t="s">
        <v>545</v>
      </c>
      <c r="D436" s="29" t="s">
        <v>31</v>
      </c>
      <c r="E436" s="31" t="s">
        <v>546</v>
      </c>
      <c r="F436" s="32" t="s">
        <v>102</v>
      </c>
      <c r="G436" s="33">
        <v>6.2999999999999998</v>
      </c>
      <c r="H436" s="34">
        <v>0</v>
      </c>
      <c r="I436" s="34">
        <f>ROUND(G436*H436,P4)</f>
        <v>0</v>
      </c>
      <c r="J436" s="29"/>
      <c r="O436" s="35">
        <f>I436*0.21</f>
        <v>0</v>
      </c>
      <c r="P436">
        <v>3</v>
      </c>
    </row>
    <row r="437" ht="45">
      <c r="A437" s="29" t="s">
        <v>34</v>
      </c>
      <c r="B437" s="36"/>
      <c r="C437" s="37"/>
      <c r="D437" s="37"/>
      <c r="E437" s="31" t="s">
        <v>547</v>
      </c>
      <c r="F437" s="37"/>
      <c r="G437" s="37"/>
      <c r="H437" s="37"/>
      <c r="I437" s="37"/>
      <c r="J437" s="38"/>
    </row>
    <row r="438">
      <c r="A438" s="29" t="s">
        <v>79</v>
      </c>
      <c r="B438" s="36"/>
      <c r="C438" s="37"/>
      <c r="D438" s="37"/>
      <c r="E438" s="44" t="s">
        <v>548</v>
      </c>
      <c r="F438" s="37"/>
      <c r="G438" s="37"/>
      <c r="H438" s="37"/>
      <c r="I438" s="37"/>
      <c r="J438" s="38"/>
    </row>
    <row r="439" ht="150">
      <c r="A439" s="29" t="s">
        <v>36</v>
      </c>
      <c r="B439" s="36"/>
      <c r="C439" s="37"/>
      <c r="D439" s="37"/>
      <c r="E439" s="31" t="s">
        <v>544</v>
      </c>
      <c r="F439" s="37"/>
      <c r="G439" s="37"/>
      <c r="H439" s="37"/>
      <c r="I439" s="37"/>
      <c r="J439" s="38"/>
    </row>
    <row r="440">
      <c r="A440" s="29" t="s">
        <v>29</v>
      </c>
      <c r="B440" s="29">
        <v>107</v>
      </c>
      <c r="C440" s="30" t="s">
        <v>549</v>
      </c>
      <c r="D440" s="29" t="s">
        <v>31</v>
      </c>
      <c r="E440" s="31" t="s">
        <v>550</v>
      </c>
      <c r="F440" s="32" t="s">
        <v>102</v>
      </c>
      <c r="G440" s="33">
        <v>0.29999999999999999</v>
      </c>
      <c r="H440" s="34">
        <v>0</v>
      </c>
      <c r="I440" s="34">
        <f>ROUND(G440*H440,P4)</f>
        <v>0</v>
      </c>
      <c r="J440" s="29"/>
      <c r="O440" s="35">
        <f>I440*0.21</f>
        <v>0</v>
      </c>
      <c r="P440">
        <v>3</v>
      </c>
    </row>
    <row r="441" ht="45">
      <c r="A441" s="29" t="s">
        <v>34</v>
      </c>
      <c r="B441" s="36"/>
      <c r="C441" s="37"/>
      <c r="D441" s="37"/>
      <c r="E441" s="31" t="s">
        <v>551</v>
      </c>
      <c r="F441" s="37"/>
      <c r="G441" s="37"/>
      <c r="H441" s="37"/>
      <c r="I441" s="37"/>
      <c r="J441" s="38"/>
    </row>
    <row r="442">
      <c r="A442" s="29" t="s">
        <v>79</v>
      </c>
      <c r="B442" s="36"/>
      <c r="C442" s="37"/>
      <c r="D442" s="37"/>
      <c r="E442" s="44" t="s">
        <v>552</v>
      </c>
      <c r="F442" s="37"/>
      <c r="G442" s="37"/>
      <c r="H442" s="37"/>
      <c r="I442" s="37"/>
      <c r="J442" s="38"/>
    </row>
    <row r="443" ht="150">
      <c r="A443" s="29" t="s">
        <v>36</v>
      </c>
      <c r="B443" s="36"/>
      <c r="C443" s="37"/>
      <c r="D443" s="37"/>
      <c r="E443" s="31" t="s">
        <v>544</v>
      </c>
      <c r="F443" s="37"/>
      <c r="G443" s="37"/>
      <c r="H443" s="37"/>
      <c r="I443" s="37"/>
      <c r="J443" s="38"/>
    </row>
    <row r="444">
      <c r="A444" s="29" t="s">
        <v>29</v>
      </c>
      <c r="B444" s="29">
        <v>108</v>
      </c>
      <c r="C444" s="30" t="s">
        <v>553</v>
      </c>
      <c r="D444" s="29" t="s">
        <v>31</v>
      </c>
      <c r="E444" s="31" t="s">
        <v>554</v>
      </c>
      <c r="F444" s="32" t="s">
        <v>113</v>
      </c>
      <c r="G444" s="33">
        <v>11.25</v>
      </c>
      <c r="H444" s="34">
        <v>0</v>
      </c>
      <c r="I444" s="34">
        <f>ROUND(G444*H444,P4)</f>
        <v>0</v>
      </c>
      <c r="J444" s="29"/>
      <c r="O444" s="35">
        <f>I444*0.21</f>
        <v>0</v>
      </c>
      <c r="P444">
        <v>3</v>
      </c>
    </row>
    <row r="445">
      <c r="A445" s="29" t="s">
        <v>34</v>
      </c>
      <c r="B445" s="36"/>
      <c r="C445" s="37"/>
      <c r="D445" s="37"/>
      <c r="E445" s="42" t="s">
        <v>31</v>
      </c>
      <c r="F445" s="37"/>
      <c r="G445" s="37"/>
      <c r="H445" s="37"/>
      <c r="I445" s="37"/>
      <c r="J445" s="38"/>
    </row>
    <row r="446">
      <c r="A446" s="29" t="s">
        <v>79</v>
      </c>
      <c r="B446" s="36"/>
      <c r="C446" s="37"/>
      <c r="D446" s="37"/>
      <c r="E446" s="44" t="s">
        <v>555</v>
      </c>
      <c r="F446" s="37"/>
      <c r="G446" s="37"/>
      <c r="H446" s="37"/>
      <c r="I446" s="37"/>
      <c r="J446" s="38"/>
    </row>
    <row r="447" ht="45">
      <c r="A447" s="29" t="s">
        <v>36</v>
      </c>
      <c r="B447" s="36"/>
      <c r="C447" s="37"/>
      <c r="D447" s="37"/>
      <c r="E447" s="31" t="s">
        <v>115</v>
      </c>
      <c r="F447" s="37"/>
      <c r="G447" s="37"/>
      <c r="H447" s="37"/>
      <c r="I447" s="37"/>
      <c r="J447" s="38"/>
    </row>
    <row r="448">
      <c r="A448" s="29" t="s">
        <v>29</v>
      </c>
      <c r="B448" s="29">
        <v>109</v>
      </c>
      <c r="C448" s="30" t="s">
        <v>556</v>
      </c>
      <c r="D448" s="29" t="s">
        <v>31</v>
      </c>
      <c r="E448" s="31" t="s">
        <v>557</v>
      </c>
      <c r="F448" s="32" t="s">
        <v>126</v>
      </c>
      <c r="G448" s="33">
        <v>7</v>
      </c>
      <c r="H448" s="34">
        <v>0</v>
      </c>
      <c r="I448" s="34">
        <f>ROUND(G448*H448,P4)</f>
        <v>0</v>
      </c>
      <c r="J448" s="29"/>
      <c r="O448" s="35">
        <f>I448*0.21</f>
        <v>0</v>
      </c>
      <c r="P448">
        <v>3</v>
      </c>
    </row>
    <row r="449" ht="45">
      <c r="A449" s="29" t="s">
        <v>34</v>
      </c>
      <c r="B449" s="36"/>
      <c r="C449" s="37"/>
      <c r="D449" s="37"/>
      <c r="E449" s="31" t="s">
        <v>558</v>
      </c>
      <c r="F449" s="37"/>
      <c r="G449" s="37"/>
      <c r="H449" s="37"/>
      <c r="I449" s="37"/>
      <c r="J449" s="38"/>
    </row>
    <row r="450" ht="30">
      <c r="A450" s="29" t="s">
        <v>79</v>
      </c>
      <c r="B450" s="36"/>
      <c r="C450" s="37"/>
      <c r="D450" s="37"/>
      <c r="E450" s="44" t="s">
        <v>559</v>
      </c>
      <c r="F450" s="37"/>
      <c r="G450" s="37"/>
      <c r="H450" s="37"/>
      <c r="I450" s="37"/>
      <c r="J450" s="38"/>
    </row>
    <row r="451" ht="180">
      <c r="A451" s="29" t="s">
        <v>36</v>
      </c>
      <c r="B451" s="36"/>
      <c r="C451" s="37"/>
      <c r="D451" s="37"/>
      <c r="E451" s="31" t="s">
        <v>560</v>
      </c>
      <c r="F451" s="37"/>
      <c r="G451" s="37"/>
      <c r="H451" s="37"/>
      <c r="I451" s="37"/>
      <c r="J451" s="38"/>
    </row>
    <row r="452">
      <c r="A452" s="29" t="s">
        <v>29</v>
      </c>
      <c r="B452" s="29">
        <v>110</v>
      </c>
      <c r="C452" s="30" t="s">
        <v>561</v>
      </c>
      <c r="D452" s="29" t="s">
        <v>31</v>
      </c>
      <c r="E452" s="31" t="s">
        <v>562</v>
      </c>
      <c r="F452" s="32" t="s">
        <v>126</v>
      </c>
      <c r="G452" s="33">
        <v>11</v>
      </c>
      <c r="H452" s="34">
        <v>0</v>
      </c>
      <c r="I452" s="34">
        <f>ROUND(G452*H452,P4)</f>
        <v>0</v>
      </c>
      <c r="J452" s="29"/>
      <c r="O452" s="35">
        <f>I452*0.21</f>
        <v>0</v>
      </c>
      <c r="P452">
        <v>3</v>
      </c>
    </row>
    <row r="453" ht="45">
      <c r="A453" s="29" t="s">
        <v>34</v>
      </c>
      <c r="B453" s="36"/>
      <c r="C453" s="37"/>
      <c r="D453" s="37"/>
      <c r="E453" s="31" t="s">
        <v>563</v>
      </c>
      <c r="F453" s="37"/>
      <c r="G453" s="37"/>
      <c r="H453" s="37"/>
      <c r="I453" s="37"/>
      <c r="J453" s="38"/>
    </row>
    <row r="454" ht="30">
      <c r="A454" s="29" t="s">
        <v>79</v>
      </c>
      <c r="B454" s="36"/>
      <c r="C454" s="37"/>
      <c r="D454" s="37"/>
      <c r="E454" s="44" t="s">
        <v>564</v>
      </c>
      <c r="F454" s="37"/>
      <c r="G454" s="37"/>
      <c r="H454" s="37"/>
      <c r="I454" s="37"/>
      <c r="J454" s="38"/>
    </row>
    <row r="455" ht="180">
      <c r="A455" s="29" t="s">
        <v>36</v>
      </c>
      <c r="B455" s="36"/>
      <c r="C455" s="37"/>
      <c r="D455" s="37"/>
      <c r="E455" s="31" t="s">
        <v>560</v>
      </c>
      <c r="F455" s="37"/>
      <c r="G455" s="37"/>
      <c r="H455" s="37"/>
      <c r="I455" s="37"/>
      <c r="J455" s="38"/>
    </row>
    <row r="456">
      <c r="A456" s="29" t="s">
        <v>29</v>
      </c>
      <c r="B456" s="29">
        <v>111</v>
      </c>
      <c r="C456" s="30" t="s">
        <v>565</v>
      </c>
      <c r="D456" s="29" t="s">
        <v>31</v>
      </c>
      <c r="E456" s="31" t="s">
        <v>566</v>
      </c>
      <c r="F456" s="32" t="s">
        <v>318</v>
      </c>
      <c r="G456" s="33">
        <v>3</v>
      </c>
      <c r="H456" s="34">
        <v>0</v>
      </c>
      <c r="I456" s="34">
        <f>ROUND(G456*H456,P4)</f>
        <v>0</v>
      </c>
      <c r="J456" s="29"/>
      <c r="O456" s="35">
        <f>I456*0.21</f>
        <v>0</v>
      </c>
      <c r="P456">
        <v>3</v>
      </c>
    </row>
    <row r="457" ht="45">
      <c r="A457" s="29" t="s">
        <v>34</v>
      </c>
      <c r="B457" s="36"/>
      <c r="C457" s="37"/>
      <c r="D457" s="37"/>
      <c r="E457" s="31" t="s">
        <v>567</v>
      </c>
      <c r="F457" s="37"/>
      <c r="G457" s="37"/>
      <c r="H457" s="37"/>
      <c r="I457" s="37"/>
      <c r="J457" s="38"/>
    </row>
    <row r="458">
      <c r="A458" s="29" t="s">
        <v>79</v>
      </c>
      <c r="B458" s="36"/>
      <c r="C458" s="37"/>
      <c r="D458" s="37"/>
      <c r="E458" s="44" t="s">
        <v>568</v>
      </c>
      <c r="F458" s="37"/>
      <c r="G458" s="37"/>
      <c r="H458" s="37"/>
      <c r="I458" s="37"/>
      <c r="J458" s="38"/>
    </row>
    <row r="459" ht="105">
      <c r="A459" s="29" t="s">
        <v>36</v>
      </c>
      <c r="B459" s="36"/>
      <c r="C459" s="37"/>
      <c r="D459" s="37"/>
      <c r="E459" s="31" t="s">
        <v>569</v>
      </c>
      <c r="F459" s="37"/>
      <c r="G459" s="37"/>
      <c r="H459" s="37"/>
      <c r="I459" s="37"/>
      <c r="J459" s="38"/>
    </row>
    <row r="460">
      <c r="A460" s="29" t="s">
        <v>29</v>
      </c>
      <c r="B460" s="29">
        <v>112</v>
      </c>
      <c r="C460" s="30" t="s">
        <v>570</v>
      </c>
      <c r="D460" s="29" t="s">
        <v>31</v>
      </c>
      <c r="E460" s="31" t="s">
        <v>571</v>
      </c>
      <c r="F460" s="32" t="s">
        <v>77</v>
      </c>
      <c r="G460" s="33">
        <v>0.20999999999999999</v>
      </c>
      <c r="H460" s="34">
        <v>0</v>
      </c>
      <c r="I460" s="34">
        <f>ROUND(G460*H460,P4)</f>
        <v>0</v>
      </c>
      <c r="J460" s="29"/>
      <c r="O460" s="35">
        <f>I460*0.21</f>
        <v>0</v>
      </c>
      <c r="P460">
        <v>3</v>
      </c>
    </row>
    <row r="461" ht="30">
      <c r="A461" s="29" t="s">
        <v>34</v>
      </c>
      <c r="B461" s="36"/>
      <c r="C461" s="37"/>
      <c r="D461" s="37"/>
      <c r="E461" s="31" t="s">
        <v>572</v>
      </c>
      <c r="F461" s="37"/>
      <c r="G461" s="37"/>
      <c r="H461" s="37"/>
      <c r="I461" s="37"/>
      <c r="J461" s="38"/>
    </row>
    <row r="462">
      <c r="A462" s="29" t="s">
        <v>79</v>
      </c>
      <c r="B462" s="36"/>
      <c r="C462" s="37"/>
      <c r="D462" s="37"/>
      <c r="E462" s="44" t="s">
        <v>573</v>
      </c>
      <c r="F462" s="37"/>
      <c r="G462" s="37"/>
      <c r="H462" s="37"/>
      <c r="I462" s="37"/>
      <c r="J462" s="38"/>
    </row>
    <row r="463" ht="75">
      <c r="A463" s="29" t="s">
        <v>36</v>
      </c>
      <c r="B463" s="36"/>
      <c r="C463" s="37"/>
      <c r="D463" s="37"/>
      <c r="E463" s="31" t="s">
        <v>574</v>
      </c>
      <c r="F463" s="37"/>
      <c r="G463" s="37"/>
      <c r="H463" s="37"/>
      <c r="I463" s="37"/>
      <c r="J463" s="38"/>
    </row>
    <row r="464">
      <c r="A464" s="29" t="s">
        <v>29</v>
      </c>
      <c r="B464" s="29">
        <v>113</v>
      </c>
      <c r="C464" s="30" t="s">
        <v>575</v>
      </c>
      <c r="D464" s="29" t="s">
        <v>31</v>
      </c>
      <c r="E464" s="31" t="s">
        <v>576</v>
      </c>
      <c r="F464" s="32" t="s">
        <v>126</v>
      </c>
      <c r="G464" s="33">
        <v>2</v>
      </c>
      <c r="H464" s="34">
        <v>0</v>
      </c>
      <c r="I464" s="34">
        <f>ROUND(G464*H464,P4)</f>
        <v>0</v>
      </c>
      <c r="J464" s="29"/>
      <c r="O464" s="35">
        <f>I464*0.21</f>
        <v>0</v>
      </c>
      <c r="P464">
        <v>3</v>
      </c>
    </row>
    <row r="465" ht="45">
      <c r="A465" s="29" t="s">
        <v>34</v>
      </c>
      <c r="B465" s="36"/>
      <c r="C465" s="37"/>
      <c r="D465" s="37"/>
      <c r="E465" s="31" t="s">
        <v>577</v>
      </c>
      <c r="F465" s="37"/>
      <c r="G465" s="37"/>
      <c r="H465" s="37"/>
      <c r="I465" s="37"/>
      <c r="J465" s="38"/>
    </row>
    <row r="466">
      <c r="A466" s="29" t="s">
        <v>79</v>
      </c>
      <c r="B466" s="36"/>
      <c r="C466" s="37"/>
      <c r="D466" s="37"/>
      <c r="E466" s="44" t="s">
        <v>469</v>
      </c>
      <c r="F466" s="37"/>
      <c r="G466" s="37"/>
      <c r="H466" s="37"/>
      <c r="I466" s="37"/>
      <c r="J466" s="38"/>
    </row>
    <row r="467" ht="60">
      <c r="A467" s="29" t="s">
        <v>36</v>
      </c>
      <c r="B467" s="36"/>
      <c r="C467" s="37"/>
      <c r="D467" s="37"/>
      <c r="E467" s="31" t="s">
        <v>578</v>
      </c>
      <c r="F467" s="37"/>
      <c r="G467" s="37"/>
      <c r="H467" s="37"/>
      <c r="I467" s="37"/>
      <c r="J467" s="38"/>
    </row>
    <row r="468">
      <c r="A468" s="29" t="s">
        <v>29</v>
      </c>
      <c r="B468" s="29">
        <v>114</v>
      </c>
      <c r="C468" s="30" t="s">
        <v>579</v>
      </c>
      <c r="D468" s="29" t="s">
        <v>31</v>
      </c>
      <c r="E468" s="31" t="s">
        <v>580</v>
      </c>
      <c r="F468" s="32" t="s">
        <v>126</v>
      </c>
      <c r="G468" s="33">
        <v>18</v>
      </c>
      <c r="H468" s="34">
        <v>0</v>
      </c>
      <c r="I468" s="34">
        <f>ROUND(G468*H468,P4)</f>
        <v>0</v>
      </c>
      <c r="J468" s="29"/>
      <c r="O468" s="35">
        <f>I468*0.21</f>
        <v>0</v>
      </c>
      <c r="P468">
        <v>3</v>
      </c>
    </row>
    <row r="469" ht="45">
      <c r="A469" s="29" t="s">
        <v>34</v>
      </c>
      <c r="B469" s="36"/>
      <c r="C469" s="37"/>
      <c r="D469" s="37"/>
      <c r="E469" s="31" t="s">
        <v>581</v>
      </c>
      <c r="F469" s="37"/>
      <c r="G469" s="37"/>
      <c r="H469" s="37"/>
      <c r="I469" s="37"/>
      <c r="J469" s="38"/>
    </row>
    <row r="470">
      <c r="A470" s="29" t="s">
        <v>79</v>
      </c>
      <c r="B470" s="36"/>
      <c r="C470" s="37"/>
      <c r="D470" s="37"/>
      <c r="E470" s="44" t="s">
        <v>582</v>
      </c>
      <c r="F470" s="37"/>
      <c r="G470" s="37"/>
      <c r="H470" s="37"/>
      <c r="I470" s="37"/>
      <c r="J470" s="38"/>
    </row>
    <row r="471" ht="60">
      <c r="A471" s="29" t="s">
        <v>36</v>
      </c>
      <c r="B471" s="36"/>
      <c r="C471" s="37"/>
      <c r="D471" s="37"/>
      <c r="E471" s="31" t="s">
        <v>583</v>
      </c>
      <c r="F471" s="37"/>
      <c r="G471" s="37"/>
      <c r="H471" s="37"/>
      <c r="I471" s="37"/>
      <c r="J471" s="38"/>
    </row>
    <row r="472">
      <c r="A472" s="29" t="s">
        <v>29</v>
      </c>
      <c r="B472" s="29">
        <v>115</v>
      </c>
      <c r="C472" s="30" t="s">
        <v>584</v>
      </c>
      <c r="D472" s="29" t="s">
        <v>31</v>
      </c>
      <c r="E472" s="31" t="s">
        <v>585</v>
      </c>
      <c r="F472" s="32" t="s">
        <v>126</v>
      </c>
      <c r="G472" s="33">
        <v>20</v>
      </c>
      <c r="H472" s="34">
        <v>0</v>
      </c>
      <c r="I472" s="34">
        <f>ROUND(G472*H472,P4)</f>
        <v>0</v>
      </c>
      <c r="J472" s="29"/>
      <c r="O472" s="35">
        <f>I472*0.21</f>
        <v>0</v>
      </c>
      <c r="P472">
        <v>3</v>
      </c>
    </row>
    <row r="473" ht="30">
      <c r="A473" s="29" t="s">
        <v>34</v>
      </c>
      <c r="B473" s="36"/>
      <c r="C473" s="37"/>
      <c r="D473" s="37"/>
      <c r="E473" s="31" t="s">
        <v>586</v>
      </c>
      <c r="F473" s="37"/>
      <c r="G473" s="37"/>
      <c r="H473" s="37"/>
      <c r="I473" s="37"/>
      <c r="J473" s="38"/>
    </row>
    <row r="474">
      <c r="A474" s="29" t="s">
        <v>79</v>
      </c>
      <c r="B474" s="36"/>
      <c r="C474" s="37"/>
      <c r="D474" s="37"/>
      <c r="E474" s="44" t="s">
        <v>587</v>
      </c>
      <c r="F474" s="37"/>
      <c r="G474" s="37"/>
      <c r="H474" s="37"/>
      <c r="I474" s="37"/>
      <c r="J474" s="38"/>
    </row>
    <row r="475" ht="105">
      <c r="A475" s="29" t="s">
        <v>36</v>
      </c>
      <c r="B475" s="39"/>
      <c r="C475" s="40"/>
      <c r="D475" s="40"/>
      <c r="E475" s="31" t="s">
        <v>588</v>
      </c>
      <c r="F475" s="40"/>
      <c r="G475" s="40"/>
      <c r="H475" s="40"/>
      <c r="I475" s="40"/>
      <c r="J475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589</v>
      </c>
      <c r="I3" s="16">
        <f>SUMIFS(I8:I67,A8:A67,"SD")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589</v>
      </c>
      <c r="D4" s="13"/>
      <c r="E4" s="14" t="s">
        <v>590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339</v>
      </c>
      <c r="D8" s="26"/>
      <c r="E8" s="23" t="s">
        <v>340</v>
      </c>
      <c r="F8" s="26"/>
      <c r="G8" s="26"/>
      <c r="H8" s="26"/>
      <c r="I8" s="27">
        <f>SUMIFS(I9:I14,A9:A14,"P")</f>
        <v>0</v>
      </c>
      <c r="J8" s="28"/>
    </row>
    <row r="9">
      <c r="A9" s="29" t="s">
        <v>29</v>
      </c>
      <c r="B9" s="29">
        <v>1</v>
      </c>
      <c r="C9" s="30" t="s">
        <v>591</v>
      </c>
      <c r="D9" s="29" t="s">
        <v>31</v>
      </c>
      <c r="E9" s="31" t="s">
        <v>592</v>
      </c>
      <c r="F9" s="32" t="s">
        <v>77</v>
      </c>
      <c r="G9" s="33">
        <v>300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90">
      <c r="A10" s="29" t="s">
        <v>34</v>
      </c>
      <c r="B10" s="36"/>
      <c r="C10" s="37"/>
      <c r="D10" s="37"/>
      <c r="E10" s="31" t="s">
        <v>593</v>
      </c>
      <c r="F10" s="37"/>
      <c r="G10" s="37"/>
      <c r="H10" s="37"/>
      <c r="I10" s="37"/>
      <c r="J10" s="38"/>
    </row>
    <row r="11" ht="90">
      <c r="A11" s="29" t="s">
        <v>36</v>
      </c>
      <c r="B11" s="36"/>
      <c r="C11" s="37"/>
      <c r="D11" s="37"/>
      <c r="E11" s="31" t="s">
        <v>594</v>
      </c>
      <c r="F11" s="37"/>
      <c r="G11" s="37"/>
      <c r="H11" s="37"/>
      <c r="I11" s="37"/>
      <c r="J11" s="38"/>
    </row>
    <row r="12">
      <c r="A12" s="29" t="s">
        <v>29</v>
      </c>
      <c r="B12" s="29">
        <v>2</v>
      </c>
      <c r="C12" s="30" t="s">
        <v>595</v>
      </c>
      <c r="D12" s="29" t="s">
        <v>31</v>
      </c>
      <c r="E12" s="31" t="s">
        <v>596</v>
      </c>
      <c r="F12" s="32" t="s">
        <v>126</v>
      </c>
      <c r="G12" s="33">
        <v>400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90">
      <c r="A13" s="29" t="s">
        <v>34</v>
      </c>
      <c r="B13" s="36"/>
      <c r="C13" s="37"/>
      <c r="D13" s="37"/>
      <c r="E13" s="31" t="s">
        <v>597</v>
      </c>
      <c r="F13" s="37"/>
      <c r="G13" s="37"/>
      <c r="H13" s="37"/>
      <c r="I13" s="37"/>
      <c r="J13" s="38"/>
    </row>
    <row r="14" ht="60">
      <c r="A14" s="29" t="s">
        <v>36</v>
      </c>
      <c r="B14" s="36"/>
      <c r="C14" s="37"/>
      <c r="D14" s="37"/>
      <c r="E14" s="31" t="s">
        <v>598</v>
      </c>
      <c r="F14" s="37"/>
      <c r="G14" s="37"/>
      <c r="H14" s="37"/>
      <c r="I14" s="37"/>
      <c r="J14" s="38"/>
    </row>
    <row r="15">
      <c r="A15" s="23" t="s">
        <v>26</v>
      </c>
      <c r="B15" s="24"/>
      <c r="C15" s="25" t="s">
        <v>449</v>
      </c>
      <c r="D15" s="26"/>
      <c r="E15" s="23" t="s">
        <v>450</v>
      </c>
      <c r="F15" s="26"/>
      <c r="G15" s="26"/>
      <c r="H15" s="26"/>
      <c r="I15" s="27">
        <f>SUMIFS(I16:I67,A16:A67,"P")</f>
        <v>0</v>
      </c>
      <c r="J15" s="28"/>
    </row>
    <row r="16">
      <c r="A16" s="29" t="s">
        <v>29</v>
      </c>
      <c r="B16" s="29">
        <v>3</v>
      </c>
      <c r="C16" s="30" t="s">
        <v>599</v>
      </c>
      <c r="D16" s="29" t="s">
        <v>31</v>
      </c>
      <c r="E16" s="31" t="s">
        <v>600</v>
      </c>
      <c r="F16" s="32" t="s">
        <v>318</v>
      </c>
      <c r="G16" s="33">
        <v>8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 ht="30">
      <c r="A18" s="29" t="s">
        <v>79</v>
      </c>
      <c r="B18" s="36"/>
      <c r="C18" s="37"/>
      <c r="D18" s="37"/>
      <c r="E18" s="44" t="s">
        <v>601</v>
      </c>
      <c r="F18" s="37"/>
      <c r="G18" s="37"/>
      <c r="H18" s="37"/>
      <c r="I18" s="37"/>
      <c r="J18" s="38"/>
    </row>
    <row r="19" ht="60">
      <c r="A19" s="29" t="s">
        <v>36</v>
      </c>
      <c r="B19" s="36"/>
      <c r="C19" s="37"/>
      <c r="D19" s="37"/>
      <c r="E19" s="31" t="s">
        <v>602</v>
      </c>
      <c r="F19" s="37"/>
      <c r="G19" s="37"/>
      <c r="H19" s="37"/>
      <c r="I19" s="37"/>
      <c r="J19" s="38"/>
    </row>
    <row r="20" ht="30">
      <c r="A20" s="29" t="s">
        <v>29</v>
      </c>
      <c r="B20" s="29">
        <v>4</v>
      </c>
      <c r="C20" s="30" t="s">
        <v>603</v>
      </c>
      <c r="D20" s="29" t="s">
        <v>31</v>
      </c>
      <c r="E20" s="31" t="s">
        <v>604</v>
      </c>
      <c r="F20" s="32" t="s">
        <v>318</v>
      </c>
      <c r="G20" s="33">
        <v>22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45">
      <c r="A21" s="29" t="s">
        <v>34</v>
      </c>
      <c r="B21" s="36"/>
      <c r="C21" s="37"/>
      <c r="D21" s="37"/>
      <c r="E21" s="31" t="s">
        <v>605</v>
      </c>
      <c r="F21" s="37"/>
      <c r="G21" s="37"/>
      <c r="H21" s="37"/>
      <c r="I21" s="37"/>
      <c r="J21" s="38"/>
    </row>
    <row r="22">
      <c r="A22" s="29" t="s">
        <v>79</v>
      </c>
      <c r="B22" s="36"/>
      <c r="C22" s="37"/>
      <c r="D22" s="37"/>
      <c r="E22" s="44" t="s">
        <v>606</v>
      </c>
      <c r="F22" s="37"/>
      <c r="G22" s="37"/>
      <c r="H22" s="37"/>
      <c r="I22" s="37"/>
      <c r="J22" s="38"/>
    </row>
    <row r="23" ht="75">
      <c r="A23" s="29" t="s">
        <v>36</v>
      </c>
      <c r="B23" s="36"/>
      <c r="C23" s="37"/>
      <c r="D23" s="37"/>
      <c r="E23" s="31" t="s">
        <v>470</v>
      </c>
      <c r="F23" s="37"/>
      <c r="G23" s="37"/>
      <c r="H23" s="37"/>
      <c r="I23" s="37"/>
      <c r="J23" s="38"/>
    </row>
    <row r="24" ht="30">
      <c r="A24" s="29" t="s">
        <v>29</v>
      </c>
      <c r="B24" s="29">
        <v>5</v>
      </c>
      <c r="C24" s="30" t="s">
        <v>607</v>
      </c>
      <c r="D24" s="29" t="s">
        <v>31</v>
      </c>
      <c r="E24" s="31" t="s">
        <v>608</v>
      </c>
      <c r="F24" s="32" t="s">
        <v>318</v>
      </c>
      <c r="G24" s="33">
        <v>22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45">
      <c r="A25" s="29" t="s">
        <v>34</v>
      </c>
      <c r="B25" s="36"/>
      <c r="C25" s="37"/>
      <c r="D25" s="37"/>
      <c r="E25" s="31" t="s">
        <v>609</v>
      </c>
      <c r="F25" s="37"/>
      <c r="G25" s="37"/>
      <c r="H25" s="37"/>
      <c r="I25" s="37"/>
      <c r="J25" s="38"/>
    </row>
    <row r="26">
      <c r="A26" s="29" t="s">
        <v>79</v>
      </c>
      <c r="B26" s="36"/>
      <c r="C26" s="37"/>
      <c r="D26" s="37"/>
      <c r="E26" s="44" t="s">
        <v>610</v>
      </c>
      <c r="F26" s="37"/>
      <c r="G26" s="37"/>
      <c r="H26" s="37"/>
      <c r="I26" s="37"/>
      <c r="J26" s="38"/>
    </row>
    <row r="27" ht="30">
      <c r="A27" s="29" t="s">
        <v>36</v>
      </c>
      <c r="B27" s="36"/>
      <c r="C27" s="37"/>
      <c r="D27" s="37"/>
      <c r="E27" s="31" t="s">
        <v>466</v>
      </c>
      <c r="F27" s="37"/>
      <c r="G27" s="37"/>
      <c r="H27" s="37"/>
      <c r="I27" s="37"/>
      <c r="J27" s="38"/>
    </row>
    <row r="28">
      <c r="A28" s="29" t="s">
        <v>29</v>
      </c>
      <c r="B28" s="29">
        <v>6</v>
      </c>
      <c r="C28" s="30" t="s">
        <v>611</v>
      </c>
      <c r="D28" s="29" t="s">
        <v>31</v>
      </c>
      <c r="E28" s="31" t="s">
        <v>612</v>
      </c>
      <c r="F28" s="32" t="s">
        <v>613</v>
      </c>
      <c r="G28" s="33">
        <v>3960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60">
      <c r="A29" s="29" t="s">
        <v>34</v>
      </c>
      <c r="B29" s="36"/>
      <c r="C29" s="37"/>
      <c r="D29" s="37"/>
      <c r="E29" s="31" t="s">
        <v>614</v>
      </c>
      <c r="F29" s="37"/>
      <c r="G29" s="37"/>
      <c r="H29" s="37"/>
      <c r="I29" s="37"/>
      <c r="J29" s="38"/>
    </row>
    <row r="30">
      <c r="A30" s="29" t="s">
        <v>79</v>
      </c>
      <c r="B30" s="36"/>
      <c r="C30" s="37"/>
      <c r="D30" s="37"/>
      <c r="E30" s="44" t="s">
        <v>615</v>
      </c>
      <c r="F30" s="37"/>
      <c r="G30" s="37"/>
      <c r="H30" s="37"/>
      <c r="I30" s="37"/>
      <c r="J30" s="38"/>
    </row>
    <row r="31" ht="30">
      <c r="A31" s="29" t="s">
        <v>36</v>
      </c>
      <c r="B31" s="36"/>
      <c r="C31" s="37"/>
      <c r="D31" s="37"/>
      <c r="E31" s="31" t="s">
        <v>616</v>
      </c>
      <c r="F31" s="37"/>
      <c r="G31" s="37"/>
      <c r="H31" s="37"/>
      <c r="I31" s="37"/>
      <c r="J31" s="38"/>
    </row>
    <row r="32" ht="30">
      <c r="A32" s="29" t="s">
        <v>29</v>
      </c>
      <c r="B32" s="29">
        <v>7</v>
      </c>
      <c r="C32" s="30" t="s">
        <v>617</v>
      </c>
      <c r="D32" s="29" t="s">
        <v>31</v>
      </c>
      <c r="E32" s="31" t="s">
        <v>618</v>
      </c>
      <c r="F32" s="32" t="s">
        <v>318</v>
      </c>
      <c r="G32" s="33">
        <v>3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60">
      <c r="A33" s="29" t="s">
        <v>34</v>
      </c>
      <c r="B33" s="36"/>
      <c r="C33" s="37"/>
      <c r="D33" s="37"/>
      <c r="E33" s="31" t="s">
        <v>619</v>
      </c>
      <c r="F33" s="37"/>
      <c r="G33" s="37"/>
      <c r="H33" s="37"/>
      <c r="I33" s="37"/>
      <c r="J33" s="38"/>
    </row>
    <row r="34">
      <c r="A34" s="29" t="s">
        <v>79</v>
      </c>
      <c r="B34" s="36"/>
      <c r="C34" s="37"/>
      <c r="D34" s="37"/>
      <c r="E34" s="44" t="s">
        <v>568</v>
      </c>
      <c r="F34" s="37"/>
      <c r="G34" s="37"/>
      <c r="H34" s="37"/>
      <c r="I34" s="37"/>
      <c r="J34" s="38"/>
    </row>
    <row r="35" ht="75">
      <c r="A35" s="29" t="s">
        <v>36</v>
      </c>
      <c r="B35" s="36"/>
      <c r="C35" s="37"/>
      <c r="D35" s="37"/>
      <c r="E35" s="31" t="s">
        <v>470</v>
      </c>
      <c r="F35" s="37"/>
      <c r="G35" s="37"/>
      <c r="H35" s="37"/>
      <c r="I35" s="37"/>
      <c r="J35" s="38"/>
    </row>
    <row r="36">
      <c r="A36" s="29" t="s">
        <v>29</v>
      </c>
      <c r="B36" s="29">
        <v>8</v>
      </c>
      <c r="C36" s="30" t="s">
        <v>620</v>
      </c>
      <c r="D36" s="29" t="s">
        <v>31</v>
      </c>
      <c r="E36" s="31" t="s">
        <v>621</v>
      </c>
      <c r="F36" s="32" t="s">
        <v>318</v>
      </c>
      <c r="G36" s="33">
        <v>3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45">
      <c r="A37" s="29" t="s">
        <v>34</v>
      </c>
      <c r="B37" s="36"/>
      <c r="C37" s="37"/>
      <c r="D37" s="37"/>
      <c r="E37" s="31" t="s">
        <v>622</v>
      </c>
      <c r="F37" s="37"/>
      <c r="G37" s="37"/>
      <c r="H37" s="37"/>
      <c r="I37" s="37"/>
      <c r="J37" s="38"/>
    </row>
    <row r="38">
      <c r="A38" s="29" t="s">
        <v>79</v>
      </c>
      <c r="B38" s="36"/>
      <c r="C38" s="37"/>
      <c r="D38" s="37"/>
      <c r="E38" s="44" t="s">
        <v>568</v>
      </c>
      <c r="F38" s="37"/>
      <c r="G38" s="37"/>
      <c r="H38" s="37"/>
      <c r="I38" s="37"/>
      <c r="J38" s="38"/>
    </row>
    <row r="39" ht="30">
      <c r="A39" s="29" t="s">
        <v>36</v>
      </c>
      <c r="B39" s="36"/>
      <c r="C39" s="37"/>
      <c r="D39" s="37"/>
      <c r="E39" s="31" t="s">
        <v>466</v>
      </c>
      <c r="F39" s="37"/>
      <c r="G39" s="37"/>
      <c r="H39" s="37"/>
      <c r="I39" s="37"/>
      <c r="J39" s="38"/>
    </row>
    <row r="40">
      <c r="A40" s="29" t="s">
        <v>29</v>
      </c>
      <c r="B40" s="29">
        <v>9</v>
      </c>
      <c r="C40" s="30" t="s">
        <v>623</v>
      </c>
      <c r="D40" s="29" t="s">
        <v>31</v>
      </c>
      <c r="E40" s="31" t="s">
        <v>624</v>
      </c>
      <c r="F40" s="32" t="s">
        <v>613</v>
      </c>
      <c r="G40" s="33">
        <v>540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60">
      <c r="A41" s="29" t="s">
        <v>34</v>
      </c>
      <c r="B41" s="36"/>
      <c r="C41" s="37"/>
      <c r="D41" s="37"/>
      <c r="E41" s="31" t="s">
        <v>625</v>
      </c>
      <c r="F41" s="37"/>
      <c r="G41" s="37"/>
      <c r="H41" s="37"/>
      <c r="I41" s="37"/>
      <c r="J41" s="38"/>
    </row>
    <row r="42">
      <c r="A42" s="29" t="s">
        <v>79</v>
      </c>
      <c r="B42" s="36"/>
      <c r="C42" s="37"/>
      <c r="D42" s="37"/>
      <c r="E42" s="44" t="s">
        <v>626</v>
      </c>
      <c r="F42" s="37"/>
      <c r="G42" s="37"/>
      <c r="H42" s="37"/>
      <c r="I42" s="37"/>
      <c r="J42" s="38"/>
    </row>
    <row r="43" ht="30">
      <c r="A43" s="29" t="s">
        <v>36</v>
      </c>
      <c r="B43" s="36"/>
      <c r="C43" s="37"/>
      <c r="D43" s="37"/>
      <c r="E43" s="31" t="s">
        <v>616</v>
      </c>
      <c r="F43" s="37"/>
      <c r="G43" s="37"/>
      <c r="H43" s="37"/>
      <c r="I43" s="37"/>
      <c r="J43" s="38"/>
    </row>
    <row r="44">
      <c r="A44" s="29" t="s">
        <v>29</v>
      </c>
      <c r="B44" s="29">
        <v>10</v>
      </c>
      <c r="C44" s="30" t="s">
        <v>627</v>
      </c>
      <c r="D44" s="29" t="s">
        <v>31</v>
      </c>
      <c r="E44" s="31" t="s">
        <v>628</v>
      </c>
      <c r="F44" s="32" t="s">
        <v>318</v>
      </c>
      <c r="G44" s="33">
        <v>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45">
      <c r="A45" s="29" t="s">
        <v>34</v>
      </c>
      <c r="B45" s="36"/>
      <c r="C45" s="37"/>
      <c r="D45" s="37"/>
      <c r="E45" s="31" t="s">
        <v>629</v>
      </c>
      <c r="F45" s="37"/>
      <c r="G45" s="37"/>
      <c r="H45" s="37"/>
      <c r="I45" s="37"/>
      <c r="J45" s="38"/>
    </row>
    <row r="46">
      <c r="A46" s="29" t="s">
        <v>79</v>
      </c>
      <c r="B46" s="36"/>
      <c r="C46" s="37"/>
      <c r="D46" s="37"/>
      <c r="E46" s="44" t="s">
        <v>469</v>
      </c>
      <c r="F46" s="37"/>
      <c r="G46" s="37"/>
      <c r="H46" s="37"/>
      <c r="I46" s="37"/>
      <c r="J46" s="38"/>
    </row>
    <row r="47" ht="90">
      <c r="A47" s="29" t="s">
        <v>36</v>
      </c>
      <c r="B47" s="36"/>
      <c r="C47" s="37"/>
      <c r="D47" s="37"/>
      <c r="E47" s="31" t="s">
        <v>630</v>
      </c>
      <c r="F47" s="37"/>
      <c r="G47" s="37"/>
      <c r="H47" s="37"/>
      <c r="I47" s="37"/>
      <c r="J47" s="38"/>
    </row>
    <row r="48">
      <c r="A48" s="29" t="s">
        <v>29</v>
      </c>
      <c r="B48" s="29">
        <v>11</v>
      </c>
      <c r="C48" s="30" t="s">
        <v>631</v>
      </c>
      <c r="D48" s="29" t="s">
        <v>31</v>
      </c>
      <c r="E48" s="31" t="s">
        <v>632</v>
      </c>
      <c r="F48" s="32" t="s">
        <v>318</v>
      </c>
      <c r="G48" s="33">
        <v>2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30">
      <c r="A49" s="29" t="s">
        <v>34</v>
      </c>
      <c r="B49" s="36"/>
      <c r="C49" s="37"/>
      <c r="D49" s="37"/>
      <c r="E49" s="31" t="s">
        <v>633</v>
      </c>
      <c r="F49" s="37"/>
      <c r="G49" s="37"/>
      <c r="H49" s="37"/>
      <c r="I49" s="37"/>
      <c r="J49" s="38"/>
    </row>
    <row r="50">
      <c r="A50" s="29" t="s">
        <v>79</v>
      </c>
      <c r="B50" s="36"/>
      <c r="C50" s="37"/>
      <c r="D50" s="37"/>
      <c r="E50" s="44" t="s">
        <v>469</v>
      </c>
      <c r="F50" s="37"/>
      <c r="G50" s="37"/>
      <c r="H50" s="37"/>
      <c r="I50" s="37"/>
      <c r="J50" s="38"/>
    </row>
    <row r="51" ht="30">
      <c r="A51" s="29" t="s">
        <v>36</v>
      </c>
      <c r="B51" s="36"/>
      <c r="C51" s="37"/>
      <c r="D51" s="37"/>
      <c r="E51" s="31" t="s">
        <v>634</v>
      </c>
      <c r="F51" s="37"/>
      <c r="G51" s="37"/>
      <c r="H51" s="37"/>
      <c r="I51" s="37"/>
      <c r="J51" s="38"/>
    </row>
    <row r="52">
      <c r="A52" s="29" t="s">
        <v>29</v>
      </c>
      <c r="B52" s="29">
        <v>12</v>
      </c>
      <c r="C52" s="30" t="s">
        <v>635</v>
      </c>
      <c r="D52" s="29" t="s">
        <v>31</v>
      </c>
      <c r="E52" s="31" t="s">
        <v>636</v>
      </c>
      <c r="F52" s="32" t="s">
        <v>613</v>
      </c>
      <c r="G52" s="33">
        <v>360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45">
      <c r="A53" s="29" t="s">
        <v>34</v>
      </c>
      <c r="B53" s="36"/>
      <c r="C53" s="37"/>
      <c r="D53" s="37"/>
      <c r="E53" s="31" t="s">
        <v>637</v>
      </c>
      <c r="F53" s="37"/>
      <c r="G53" s="37"/>
      <c r="H53" s="37"/>
      <c r="I53" s="37"/>
      <c r="J53" s="38"/>
    </row>
    <row r="54">
      <c r="A54" s="29" t="s">
        <v>79</v>
      </c>
      <c r="B54" s="36"/>
      <c r="C54" s="37"/>
      <c r="D54" s="37"/>
      <c r="E54" s="44" t="s">
        <v>638</v>
      </c>
      <c r="F54" s="37"/>
      <c r="G54" s="37"/>
      <c r="H54" s="37"/>
      <c r="I54" s="37"/>
      <c r="J54" s="38"/>
    </row>
    <row r="55" ht="30">
      <c r="A55" s="29" t="s">
        <v>36</v>
      </c>
      <c r="B55" s="36"/>
      <c r="C55" s="37"/>
      <c r="D55" s="37"/>
      <c r="E55" s="31" t="s">
        <v>639</v>
      </c>
      <c r="F55" s="37"/>
      <c r="G55" s="37"/>
      <c r="H55" s="37"/>
      <c r="I55" s="37"/>
      <c r="J55" s="38"/>
    </row>
    <row r="56">
      <c r="A56" s="29" t="s">
        <v>29</v>
      </c>
      <c r="B56" s="29">
        <v>13</v>
      </c>
      <c r="C56" s="30" t="s">
        <v>640</v>
      </c>
      <c r="D56" s="29" t="s">
        <v>31</v>
      </c>
      <c r="E56" s="31" t="s">
        <v>641</v>
      </c>
      <c r="F56" s="32" t="s">
        <v>318</v>
      </c>
      <c r="G56" s="33">
        <v>2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42" t="s">
        <v>31</v>
      </c>
      <c r="F57" s="37"/>
      <c r="G57" s="37"/>
      <c r="H57" s="37"/>
      <c r="I57" s="37"/>
      <c r="J57" s="38"/>
    </row>
    <row r="58">
      <c r="A58" s="29" t="s">
        <v>79</v>
      </c>
      <c r="B58" s="36"/>
      <c r="C58" s="37"/>
      <c r="D58" s="37"/>
      <c r="E58" s="44" t="s">
        <v>469</v>
      </c>
      <c r="F58" s="37"/>
      <c r="G58" s="37"/>
      <c r="H58" s="37"/>
      <c r="I58" s="37"/>
      <c r="J58" s="38"/>
    </row>
    <row r="59" ht="75">
      <c r="A59" s="29" t="s">
        <v>36</v>
      </c>
      <c r="B59" s="36"/>
      <c r="C59" s="37"/>
      <c r="D59" s="37"/>
      <c r="E59" s="31" t="s">
        <v>642</v>
      </c>
      <c r="F59" s="37"/>
      <c r="G59" s="37"/>
      <c r="H59" s="37"/>
      <c r="I59" s="37"/>
      <c r="J59" s="38"/>
    </row>
    <row r="60">
      <c r="A60" s="29" t="s">
        <v>29</v>
      </c>
      <c r="B60" s="29">
        <v>14</v>
      </c>
      <c r="C60" s="30" t="s">
        <v>643</v>
      </c>
      <c r="D60" s="29" t="s">
        <v>31</v>
      </c>
      <c r="E60" s="31" t="s">
        <v>644</v>
      </c>
      <c r="F60" s="32" t="s">
        <v>318</v>
      </c>
      <c r="G60" s="33">
        <v>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42" t="s">
        <v>31</v>
      </c>
      <c r="F61" s="37"/>
      <c r="G61" s="37"/>
      <c r="H61" s="37"/>
      <c r="I61" s="37"/>
      <c r="J61" s="38"/>
    </row>
    <row r="62">
      <c r="A62" s="29" t="s">
        <v>79</v>
      </c>
      <c r="B62" s="36"/>
      <c r="C62" s="37"/>
      <c r="D62" s="37"/>
      <c r="E62" s="44" t="s">
        <v>469</v>
      </c>
      <c r="F62" s="37"/>
      <c r="G62" s="37"/>
      <c r="H62" s="37"/>
      <c r="I62" s="37"/>
      <c r="J62" s="38"/>
    </row>
    <row r="63" ht="30">
      <c r="A63" s="29" t="s">
        <v>36</v>
      </c>
      <c r="B63" s="36"/>
      <c r="C63" s="37"/>
      <c r="D63" s="37"/>
      <c r="E63" s="31" t="s">
        <v>634</v>
      </c>
      <c r="F63" s="37"/>
      <c r="G63" s="37"/>
      <c r="H63" s="37"/>
      <c r="I63" s="37"/>
      <c r="J63" s="38"/>
    </row>
    <row r="64">
      <c r="A64" s="29" t="s">
        <v>29</v>
      </c>
      <c r="B64" s="29">
        <v>15</v>
      </c>
      <c r="C64" s="30" t="s">
        <v>645</v>
      </c>
      <c r="D64" s="29" t="s">
        <v>31</v>
      </c>
      <c r="E64" s="31" t="s">
        <v>646</v>
      </c>
      <c r="F64" s="32" t="s">
        <v>613</v>
      </c>
      <c r="G64" s="33">
        <v>360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42" t="s">
        <v>31</v>
      </c>
      <c r="F65" s="37"/>
      <c r="G65" s="37"/>
      <c r="H65" s="37"/>
      <c r="I65" s="37"/>
      <c r="J65" s="38"/>
    </row>
    <row r="66">
      <c r="A66" s="29" t="s">
        <v>79</v>
      </c>
      <c r="B66" s="36"/>
      <c r="C66" s="37"/>
      <c r="D66" s="37"/>
      <c r="E66" s="44" t="s">
        <v>638</v>
      </c>
      <c r="F66" s="37"/>
      <c r="G66" s="37"/>
      <c r="H66" s="37"/>
      <c r="I66" s="37"/>
      <c r="J66" s="38"/>
    </row>
    <row r="67" ht="30">
      <c r="A67" s="29" t="s">
        <v>36</v>
      </c>
      <c r="B67" s="39"/>
      <c r="C67" s="40"/>
      <c r="D67" s="40"/>
      <c r="E67" s="31" t="s">
        <v>639</v>
      </c>
      <c r="F67" s="40"/>
      <c r="G67" s="40"/>
      <c r="H67" s="40"/>
      <c r="I67" s="40"/>
      <c r="J67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647</v>
      </c>
      <c r="I3" s="16">
        <f>SUMIFS(I8:I223,A8:A223,"SD")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647</v>
      </c>
      <c r="D4" s="13"/>
      <c r="E4" s="14" t="s">
        <v>648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74</v>
      </c>
      <c r="D9" s="29" t="s">
        <v>75</v>
      </c>
      <c r="E9" s="31" t="s">
        <v>76</v>
      </c>
      <c r="F9" s="32" t="s">
        <v>77</v>
      </c>
      <c r="G9" s="33">
        <v>355.99200000000002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649</v>
      </c>
      <c r="F10" s="37"/>
      <c r="G10" s="37"/>
      <c r="H10" s="37"/>
      <c r="I10" s="37"/>
      <c r="J10" s="38"/>
    </row>
    <row r="11">
      <c r="A11" s="29" t="s">
        <v>79</v>
      </c>
      <c r="B11" s="36"/>
      <c r="C11" s="37"/>
      <c r="D11" s="37"/>
      <c r="E11" s="44" t="s">
        <v>650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81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74</v>
      </c>
      <c r="D13" s="29" t="s">
        <v>82</v>
      </c>
      <c r="E13" s="31" t="s">
        <v>76</v>
      </c>
      <c r="F13" s="32" t="s">
        <v>77</v>
      </c>
      <c r="G13" s="33">
        <v>225.048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86</v>
      </c>
      <c r="F14" s="37"/>
      <c r="G14" s="37"/>
      <c r="H14" s="37"/>
      <c r="I14" s="37"/>
      <c r="J14" s="38"/>
    </row>
    <row r="15" ht="45">
      <c r="A15" s="29" t="s">
        <v>79</v>
      </c>
      <c r="B15" s="36"/>
      <c r="C15" s="37"/>
      <c r="D15" s="37"/>
      <c r="E15" s="44" t="s">
        <v>651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81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652</v>
      </c>
      <c r="D17" s="29" t="s">
        <v>31</v>
      </c>
      <c r="E17" s="31" t="s">
        <v>653</v>
      </c>
      <c r="F17" s="32" t="s">
        <v>33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>
      <c r="A19" s="29" t="s">
        <v>79</v>
      </c>
      <c r="B19" s="36"/>
      <c r="C19" s="37"/>
      <c r="D19" s="37"/>
      <c r="E19" s="44" t="s">
        <v>435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1" t="s">
        <v>654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655</v>
      </c>
      <c r="D21" s="29" t="s">
        <v>31</v>
      </c>
      <c r="E21" s="31" t="s">
        <v>656</v>
      </c>
      <c r="F21" s="32" t="s">
        <v>33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31" t="s">
        <v>657</v>
      </c>
      <c r="F22" s="37"/>
      <c r="G22" s="37"/>
      <c r="H22" s="37"/>
      <c r="I22" s="37"/>
      <c r="J22" s="38"/>
    </row>
    <row r="23">
      <c r="A23" s="29" t="s">
        <v>79</v>
      </c>
      <c r="B23" s="36"/>
      <c r="C23" s="37"/>
      <c r="D23" s="37"/>
      <c r="E23" s="44" t="s">
        <v>435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1" t="s">
        <v>654</v>
      </c>
      <c r="F24" s="37"/>
      <c r="G24" s="37"/>
      <c r="H24" s="37"/>
      <c r="I24" s="37"/>
      <c r="J24" s="38"/>
    </row>
    <row r="25">
      <c r="A25" s="23" t="s">
        <v>26</v>
      </c>
      <c r="B25" s="24"/>
      <c r="C25" s="25" t="s">
        <v>91</v>
      </c>
      <c r="D25" s="26"/>
      <c r="E25" s="23" t="s">
        <v>92</v>
      </c>
      <c r="F25" s="26"/>
      <c r="G25" s="26"/>
      <c r="H25" s="26"/>
      <c r="I25" s="27">
        <f>SUMIFS(I26:I89,A26:A89,"P")</f>
        <v>0</v>
      </c>
      <c r="J25" s="28"/>
    </row>
    <row r="26">
      <c r="A26" s="29" t="s">
        <v>29</v>
      </c>
      <c r="B26" s="29">
        <v>5</v>
      </c>
      <c r="C26" s="30" t="s">
        <v>147</v>
      </c>
      <c r="D26" s="29" t="s">
        <v>51</v>
      </c>
      <c r="E26" s="31" t="s">
        <v>149</v>
      </c>
      <c r="F26" s="32" t="s">
        <v>102</v>
      </c>
      <c r="G26" s="33">
        <v>3.105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154</v>
      </c>
      <c r="F27" s="37"/>
      <c r="G27" s="37"/>
      <c r="H27" s="37"/>
      <c r="I27" s="37"/>
      <c r="J27" s="38"/>
    </row>
    <row r="28" ht="30">
      <c r="A28" s="29" t="s">
        <v>79</v>
      </c>
      <c r="B28" s="36"/>
      <c r="C28" s="37"/>
      <c r="D28" s="37"/>
      <c r="E28" s="44" t="s">
        <v>658</v>
      </c>
      <c r="F28" s="37"/>
      <c r="G28" s="37"/>
      <c r="H28" s="37"/>
      <c r="I28" s="37"/>
      <c r="J28" s="38"/>
    </row>
    <row r="29" ht="390">
      <c r="A29" s="29" t="s">
        <v>36</v>
      </c>
      <c r="B29" s="36"/>
      <c r="C29" s="37"/>
      <c r="D29" s="37"/>
      <c r="E29" s="31" t="s">
        <v>152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158</v>
      </c>
      <c r="D30" s="29" t="s">
        <v>31</v>
      </c>
      <c r="E30" s="31" t="s">
        <v>159</v>
      </c>
      <c r="F30" s="32" t="s">
        <v>102</v>
      </c>
      <c r="G30" s="33">
        <v>17.800000000000001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34</v>
      </c>
      <c r="B31" s="36"/>
      <c r="C31" s="37"/>
      <c r="D31" s="37"/>
      <c r="E31" s="31" t="s">
        <v>160</v>
      </c>
      <c r="F31" s="37"/>
      <c r="G31" s="37"/>
      <c r="H31" s="37"/>
      <c r="I31" s="37"/>
      <c r="J31" s="38"/>
    </row>
    <row r="32">
      <c r="A32" s="29" t="s">
        <v>79</v>
      </c>
      <c r="B32" s="36"/>
      <c r="C32" s="37"/>
      <c r="D32" s="37"/>
      <c r="E32" s="44" t="s">
        <v>659</v>
      </c>
      <c r="F32" s="37"/>
      <c r="G32" s="37"/>
      <c r="H32" s="37"/>
      <c r="I32" s="37"/>
      <c r="J32" s="38"/>
    </row>
    <row r="33" ht="409.5">
      <c r="A33" s="29" t="s">
        <v>36</v>
      </c>
      <c r="B33" s="36"/>
      <c r="C33" s="37"/>
      <c r="D33" s="37"/>
      <c r="E33" s="31" t="s">
        <v>660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163</v>
      </c>
      <c r="D34" s="29" t="s">
        <v>31</v>
      </c>
      <c r="E34" s="31" t="s">
        <v>164</v>
      </c>
      <c r="F34" s="32" t="s">
        <v>102</v>
      </c>
      <c r="G34" s="33">
        <v>88.998000000000005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661</v>
      </c>
      <c r="F35" s="37"/>
      <c r="G35" s="37"/>
      <c r="H35" s="37"/>
      <c r="I35" s="37"/>
      <c r="J35" s="38"/>
    </row>
    <row r="36" ht="45">
      <c r="A36" s="29" t="s">
        <v>79</v>
      </c>
      <c r="B36" s="36"/>
      <c r="C36" s="37"/>
      <c r="D36" s="37"/>
      <c r="E36" s="44" t="s">
        <v>662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1" t="s">
        <v>167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168</v>
      </c>
      <c r="D38" s="29" t="s">
        <v>31</v>
      </c>
      <c r="E38" s="31" t="s">
        <v>169</v>
      </c>
      <c r="F38" s="32" t="s">
        <v>102</v>
      </c>
      <c r="G38" s="33">
        <v>5.9329999999999998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34</v>
      </c>
      <c r="B39" s="36"/>
      <c r="C39" s="37"/>
      <c r="D39" s="37"/>
      <c r="E39" s="31" t="s">
        <v>170</v>
      </c>
      <c r="F39" s="37"/>
      <c r="G39" s="37"/>
      <c r="H39" s="37"/>
      <c r="I39" s="37"/>
      <c r="J39" s="38"/>
    </row>
    <row r="40">
      <c r="A40" s="29" t="s">
        <v>79</v>
      </c>
      <c r="B40" s="36"/>
      <c r="C40" s="37"/>
      <c r="D40" s="37"/>
      <c r="E40" s="44" t="s">
        <v>663</v>
      </c>
      <c r="F40" s="37"/>
      <c r="G40" s="37"/>
      <c r="H40" s="37"/>
      <c r="I40" s="37"/>
      <c r="J40" s="38"/>
    </row>
    <row r="41" ht="409.5">
      <c r="A41" s="29" t="s">
        <v>36</v>
      </c>
      <c r="B41" s="36"/>
      <c r="C41" s="37"/>
      <c r="D41" s="37"/>
      <c r="E41" s="31" t="s">
        <v>664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172</v>
      </c>
      <c r="D42" s="29" t="s">
        <v>31</v>
      </c>
      <c r="E42" s="31" t="s">
        <v>173</v>
      </c>
      <c r="F42" s="32" t="s">
        <v>102</v>
      </c>
      <c r="G42" s="33">
        <v>29.666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665</v>
      </c>
      <c r="F43" s="37"/>
      <c r="G43" s="37"/>
      <c r="H43" s="37"/>
      <c r="I43" s="37"/>
      <c r="J43" s="38"/>
    </row>
    <row r="44" ht="45">
      <c r="A44" s="29" t="s">
        <v>79</v>
      </c>
      <c r="B44" s="36"/>
      <c r="C44" s="37"/>
      <c r="D44" s="37"/>
      <c r="E44" s="44" t="s">
        <v>666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31" t="s">
        <v>167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189</v>
      </c>
      <c r="D46" s="29" t="s">
        <v>31</v>
      </c>
      <c r="E46" s="31" t="s">
        <v>190</v>
      </c>
      <c r="F46" s="32" t="s">
        <v>102</v>
      </c>
      <c r="G46" s="33">
        <v>177.99600000000001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34</v>
      </c>
      <c r="B47" s="36"/>
      <c r="C47" s="37"/>
      <c r="D47" s="37"/>
      <c r="E47" s="31" t="s">
        <v>667</v>
      </c>
      <c r="F47" s="37"/>
      <c r="G47" s="37"/>
      <c r="H47" s="37"/>
      <c r="I47" s="37"/>
      <c r="J47" s="38"/>
    </row>
    <row r="48" ht="45">
      <c r="A48" s="29" t="s">
        <v>79</v>
      </c>
      <c r="B48" s="36"/>
      <c r="C48" s="37"/>
      <c r="D48" s="37"/>
      <c r="E48" s="44" t="s">
        <v>668</v>
      </c>
      <c r="F48" s="37"/>
      <c r="G48" s="37"/>
      <c r="H48" s="37"/>
      <c r="I48" s="37"/>
      <c r="J48" s="38"/>
    </row>
    <row r="49" ht="405">
      <c r="A49" s="29" t="s">
        <v>36</v>
      </c>
      <c r="B49" s="36"/>
      <c r="C49" s="37"/>
      <c r="D49" s="37"/>
      <c r="E49" s="31" t="s">
        <v>193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669</v>
      </c>
      <c r="D50" s="29" t="s">
        <v>31</v>
      </c>
      <c r="E50" s="31" t="s">
        <v>670</v>
      </c>
      <c r="F50" s="32" t="s">
        <v>102</v>
      </c>
      <c r="G50" s="33">
        <v>71.197999999999993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105">
      <c r="A51" s="29" t="s">
        <v>34</v>
      </c>
      <c r="B51" s="36"/>
      <c r="C51" s="37"/>
      <c r="D51" s="37"/>
      <c r="E51" s="31" t="s">
        <v>671</v>
      </c>
      <c r="F51" s="37"/>
      <c r="G51" s="37"/>
      <c r="H51" s="37"/>
      <c r="I51" s="37"/>
      <c r="J51" s="38"/>
    </row>
    <row r="52" ht="60">
      <c r="A52" s="29" t="s">
        <v>79</v>
      </c>
      <c r="B52" s="36"/>
      <c r="C52" s="37"/>
      <c r="D52" s="37"/>
      <c r="E52" s="44" t="s">
        <v>672</v>
      </c>
      <c r="F52" s="37"/>
      <c r="G52" s="37"/>
      <c r="H52" s="37"/>
      <c r="I52" s="37"/>
      <c r="J52" s="38"/>
    </row>
    <row r="53" ht="405">
      <c r="A53" s="29" t="s">
        <v>36</v>
      </c>
      <c r="B53" s="36"/>
      <c r="C53" s="37"/>
      <c r="D53" s="37"/>
      <c r="E53" s="31" t="s">
        <v>202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673</v>
      </c>
      <c r="D54" s="29" t="s">
        <v>31</v>
      </c>
      <c r="E54" s="31" t="s">
        <v>674</v>
      </c>
      <c r="F54" s="32" t="s">
        <v>102</v>
      </c>
      <c r="G54" s="33">
        <v>23.733000000000001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105">
      <c r="A55" s="29" t="s">
        <v>34</v>
      </c>
      <c r="B55" s="36"/>
      <c r="C55" s="37"/>
      <c r="D55" s="37"/>
      <c r="E55" s="31" t="s">
        <v>675</v>
      </c>
      <c r="F55" s="37"/>
      <c r="G55" s="37"/>
      <c r="H55" s="37"/>
      <c r="I55" s="37"/>
      <c r="J55" s="38"/>
    </row>
    <row r="56" ht="60">
      <c r="A56" s="29" t="s">
        <v>79</v>
      </c>
      <c r="B56" s="36"/>
      <c r="C56" s="37"/>
      <c r="D56" s="37"/>
      <c r="E56" s="44" t="s">
        <v>676</v>
      </c>
      <c r="F56" s="37"/>
      <c r="G56" s="37"/>
      <c r="H56" s="37"/>
      <c r="I56" s="37"/>
      <c r="J56" s="38"/>
    </row>
    <row r="57" ht="405">
      <c r="A57" s="29" t="s">
        <v>36</v>
      </c>
      <c r="B57" s="36"/>
      <c r="C57" s="37"/>
      <c r="D57" s="37"/>
      <c r="E57" s="31" t="s">
        <v>207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208</v>
      </c>
      <c r="D58" s="29" t="s">
        <v>31</v>
      </c>
      <c r="E58" s="31" t="s">
        <v>209</v>
      </c>
      <c r="F58" s="32" t="s">
        <v>102</v>
      </c>
      <c r="G58" s="33">
        <v>177.99600000000001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210</v>
      </c>
      <c r="F59" s="37"/>
      <c r="G59" s="37"/>
      <c r="H59" s="37"/>
      <c r="I59" s="37"/>
      <c r="J59" s="38"/>
    </row>
    <row r="60">
      <c r="A60" s="29" t="s">
        <v>79</v>
      </c>
      <c r="B60" s="36"/>
      <c r="C60" s="37"/>
      <c r="D60" s="37"/>
      <c r="E60" s="44" t="s">
        <v>677</v>
      </c>
      <c r="F60" s="37"/>
      <c r="G60" s="37"/>
      <c r="H60" s="37"/>
      <c r="I60" s="37"/>
      <c r="J60" s="38"/>
    </row>
    <row r="61" ht="240">
      <c r="A61" s="29" t="s">
        <v>36</v>
      </c>
      <c r="B61" s="36"/>
      <c r="C61" s="37"/>
      <c r="D61" s="37"/>
      <c r="E61" s="31" t="s">
        <v>212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222</v>
      </c>
      <c r="D62" s="29" t="s">
        <v>31</v>
      </c>
      <c r="E62" s="31" t="s">
        <v>223</v>
      </c>
      <c r="F62" s="32" t="s">
        <v>102</v>
      </c>
      <c r="G62" s="33">
        <v>62.110999999999997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34</v>
      </c>
      <c r="B63" s="36"/>
      <c r="C63" s="37"/>
      <c r="D63" s="37"/>
      <c r="E63" s="31" t="s">
        <v>678</v>
      </c>
      <c r="F63" s="37"/>
      <c r="G63" s="37"/>
      <c r="H63" s="37"/>
      <c r="I63" s="37"/>
      <c r="J63" s="38"/>
    </row>
    <row r="64">
      <c r="A64" s="29" t="s">
        <v>79</v>
      </c>
      <c r="B64" s="36"/>
      <c r="C64" s="37"/>
      <c r="D64" s="37"/>
      <c r="E64" s="44" t="s">
        <v>679</v>
      </c>
      <c r="F64" s="37"/>
      <c r="G64" s="37"/>
      <c r="H64" s="37"/>
      <c r="I64" s="37"/>
      <c r="J64" s="38"/>
    </row>
    <row r="65" ht="375">
      <c r="A65" s="29" t="s">
        <v>36</v>
      </c>
      <c r="B65" s="36"/>
      <c r="C65" s="37"/>
      <c r="D65" s="37"/>
      <c r="E65" s="31" t="s">
        <v>226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680</v>
      </c>
      <c r="D66" s="29" t="s">
        <v>31</v>
      </c>
      <c r="E66" s="31" t="s">
        <v>681</v>
      </c>
      <c r="F66" s="32" t="s">
        <v>102</v>
      </c>
      <c r="G66" s="33">
        <v>140.136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31" t="s">
        <v>682</v>
      </c>
      <c r="F67" s="37"/>
      <c r="G67" s="37"/>
      <c r="H67" s="37"/>
      <c r="I67" s="37"/>
      <c r="J67" s="38"/>
    </row>
    <row r="68" ht="75">
      <c r="A68" s="29" t="s">
        <v>79</v>
      </c>
      <c r="B68" s="36"/>
      <c r="C68" s="37"/>
      <c r="D68" s="37"/>
      <c r="E68" s="44" t="s">
        <v>683</v>
      </c>
      <c r="F68" s="37"/>
      <c r="G68" s="37"/>
      <c r="H68" s="37"/>
      <c r="I68" s="37"/>
      <c r="J68" s="38"/>
    </row>
    <row r="69" ht="300">
      <c r="A69" s="29" t="s">
        <v>36</v>
      </c>
      <c r="B69" s="36"/>
      <c r="C69" s="37"/>
      <c r="D69" s="37"/>
      <c r="E69" s="31" t="s">
        <v>684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232</v>
      </c>
      <c r="D70" s="29" t="s">
        <v>31</v>
      </c>
      <c r="E70" s="31" t="s">
        <v>233</v>
      </c>
      <c r="F70" s="32" t="s">
        <v>102</v>
      </c>
      <c r="G70" s="33">
        <v>29.640000000000001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31" t="s">
        <v>685</v>
      </c>
      <c r="F71" s="37"/>
      <c r="G71" s="37"/>
      <c r="H71" s="37"/>
      <c r="I71" s="37"/>
      <c r="J71" s="38"/>
    </row>
    <row r="72">
      <c r="A72" s="29" t="s">
        <v>79</v>
      </c>
      <c r="B72" s="36"/>
      <c r="C72" s="37"/>
      <c r="D72" s="37"/>
      <c r="E72" s="44" t="s">
        <v>686</v>
      </c>
      <c r="F72" s="37"/>
      <c r="G72" s="37"/>
      <c r="H72" s="37"/>
      <c r="I72" s="37"/>
      <c r="J72" s="38"/>
    </row>
    <row r="73" ht="390">
      <c r="A73" s="29" t="s">
        <v>36</v>
      </c>
      <c r="B73" s="36"/>
      <c r="C73" s="37"/>
      <c r="D73" s="37"/>
      <c r="E73" s="31" t="s">
        <v>236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246</v>
      </c>
      <c r="D74" s="29" t="s">
        <v>31</v>
      </c>
      <c r="E74" s="31" t="s">
        <v>247</v>
      </c>
      <c r="F74" s="32" t="s">
        <v>95</v>
      </c>
      <c r="G74" s="33">
        <v>20.699999999999999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34</v>
      </c>
      <c r="B75" s="36"/>
      <c r="C75" s="37"/>
      <c r="D75" s="37"/>
      <c r="E75" s="31" t="s">
        <v>687</v>
      </c>
      <c r="F75" s="37"/>
      <c r="G75" s="37"/>
      <c r="H75" s="37"/>
      <c r="I75" s="37"/>
      <c r="J75" s="38"/>
    </row>
    <row r="76">
      <c r="A76" s="29" t="s">
        <v>79</v>
      </c>
      <c r="B76" s="36"/>
      <c r="C76" s="37"/>
      <c r="D76" s="37"/>
      <c r="E76" s="44" t="s">
        <v>688</v>
      </c>
      <c r="F76" s="37"/>
      <c r="G76" s="37"/>
      <c r="H76" s="37"/>
      <c r="I76" s="37"/>
      <c r="J76" s="38"/>
    </row>
    <row r="77" ht="45">
      <c r="A77" s="29" t="s">
        <v>36</v>
      </c>
      <c r="B77" s="36"/>
      <c r="C77" s="37"/>
      <c r="D77" s="37"/>
      <c r="E77" s="31" t="s">
        <v>250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256</v>
      </c>
      <c r="D78" s="29" t="s">
        <v>31</v>
      </c>
      <c r="E78" s="31" t="s">
        <v>257</v>
      </c>
      <c r="F78" s="32" t="s">
        <v>95</v>
      </c>
      <c r="G78" s="33">
        <v>20.699999999999999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45">
      <c r="A79" s="29" t="s">
        <v>34</v>
      </c>
      <c r="B79" s="36"/>
      <c r="C79" s="37"/>
      <c r="D79" s="37"/>
      <c r="E79" s="31" t="s">
        <v>258</v>
      </c>
      <c r="F79" s="37"/>
      <c r="G79" s="37"/>
      <c r="H79" s="37"/>
      <c r="I79" s="37"/>
      <c r="J79" s="38"/>
    </row>
    <row r="80">
      <c r="A80" s="29" t="s">
        <v>79</v>
      </c>
      <c r="B80" s="36"/>
      <c r="C80" s="37"/>
      <c r="D80" s="37"/>
      <c r="E80" s="44" t="s">
        <v>689</v>
      </c>
      <c r="F80" s="37"/>
      <c r="G80" s="37"/>
      <c r="H80" s="37"/>
      <c r="I80" s="37"/>
      <c r="J80" s="38"/>
    </row>
    <row r="81" ht="30">
      <c r="A81" s="29" t="s">
        <v>36</v>
      </c>
      <c r="B81" s="36"/>
      <c r="C81" s="37"/>
      <c r="D81" s="37"/>
      <c r="E81" s="31" t="s">
        <v>260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261</v>
      </c>
      <c r="D82" s="29" t="s">
        <v>31</v>
      </c>
      <c r="E82" s="31" t="s">
        <v>262</v>
      </c>
      <c r="F82" s="32" t="s">
        <v>95</v>
      </c>
      <c r="G82" s="33">
        <v>41.399999999999999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75">
      <c r="A83" s="29" t="s">
        <v>34</v>
      </c>
      <c r="B83" s="36"/>
      <c r="C83" s="37"/>
      <c r="D83" s="37"/>
      <c r="E83" s="31" t="s">
        <v>263</v>
      </c>
      <c r="F83" s="37"/>
      <c r="G83" s="37"/>
      <c r="H83" s="37"/>
      <c r="I83" s="37"/>
      <c r="J83" s="38"/>
    </row>
    <row r="84">
      <c r="A84" s="29" t="s">
        <v>79</v>
      </c>
      <c r="B84" s="36"/>
      <c r="C84" s="37"/>
      <c r="D84" s="37"/>
      <c r="E84" s="44" t="s">
        <v>690</v>
      </c>
      <c r="F84" s="37"/>
      <c r="G84" s="37"/>
      <c r="H84" s="37"/>
      <c r="I84" s="37"/>
      <c r="J84" s="38"/>
    </row>
    <row r="85" ht="45">
      <c r="A85" s="29" t="s">
        <v>36</v>
      </c>
      <c r="B85" s="36"/>
      <c r="C85" s="37"/>
      <c r="D85" s="37"/>
      <c r="E85" s="31" t="s">
        <v>265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266</v>
      </c>
      <c r="D86" s="29" t="s">
        <v>31</v>
      </c>
      <c r="E86" s="31" t="s">
        <v>267</v>
      </c>
      <c r="F86" s="32" t="s">
        <v>95</v>
      </c>
      <c r="G86" s="33">
        <v>31.050000000000001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45">
      <c r="A87" s="29" t="s">
        <v>34</v>
      </c>
      <c r="B87" s="36"/>
      <c r="C87" s="37"/>
      <c r="D87" s="37"/>
      <c r="E87" s="31" t="s">
        <v>268</v>
      </c>
      <c r="F87" s="37"/>
      <c r="G87" s="37"/>
      <c r="H87" s="37"/>
      <c r="I87" s="37"/>
      <c r="J87" s="38"/>
    </row>
    <row r="88">
      <c r="A88" s="29" t="s">
        <v>79</v>
      </c>
      <c r="B88" s="36"/>
      <c r="C88" s="37"/>
      <c r="D88" s="37"/>
      <c r="E88" s="44" t="s">
        <v>691</v>
      </c>
      <c r="F88" s="37"/>
      <c r="G88" s="37"/>
      <c r="H88" s="37"/>
      <c r="I88" s="37"/>
      <c r="J88" s="38"/>
    </row>
    <row r="89" ht="45">
      <c r="A89" s="29" t="s">
        <v>36</v>
      </c>
      <c r="B89" s="36"/>
      <c r="C89" s="37"/>
      <c r="D89" s="37"/>
      <c r="E89" s="31" t="s">
        <v>270</v>
      </c>
      <c r="F89" s="37"/>
      <c r="G89" s="37"/>
      <c r="H89" s="37"/>
      <c r="I89" s="37"/>
      <c r="J89" s="38"/>
    </row>
    <row r="90">
      <c r="A90" s="23" t="s">
        <v>26</v>
      </c>
      <c r="B90" s="24"/>
      <c r="C90" s="25" t="s">
        <v>271</v>
      </c>
      <c r="D90" s="26"/>
      <c r="E90" s="23" t="s">
        <v>272</v>
      </c>
      <c r="F90" s="26"/>
      <c r="G90" s="26"/>
      <c r="H90" s="26"/>
      <c r="I90" s="27">
        <f>SUMIFS(I91:I122,A91:A122,"P")</f>
        <v>0</v>
      </c>
      <c r="J90" s="28"/>
    </row>
    <row r="91">
      <c r="A91" s="29" t="s">
        <v>29</v>
      </c>
      <c r="B91" s="29">
        <v>21</v>
      </c>
      <c r="C91" s="30" t="s">
        <v>692</v>
      </c>
      <c r="D91" s="29" t="s">
        <v>31</v>
      </c>
      <c r="E91" s="31" t="s">
        <v>693</v>
      </c>
      <c r="F91" s="32" t="s">
        <v>126</v>
      </c>
      <c r="G91" s="33">
        <v>47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30">
      <c r="A92" s="29" t="s">
        <v>34</v>
      </c>
      <c r="B92" s="36"/>
      <c r="C92" s="37"/>
      <c r="D92" s="37"/>
      <c r="E92" s="31" t="s">
        <v>694</v>
      </c>
      <c r="F92" s="37"/>
      <c r="G92" s="37"/>
      <c r="H92" s="37"/>
      <c r="I92" s="37"/>
      <c r="J92" s="38"/>
    </row>
    <row r="93">
      <c r="A93" s="29" t="s">
        <v>79</v>
      </c>
      <c r="B93" s="36"/>
      <c r="C93" s="37"/>
      <c r="D93" s="37"/>
      <c r="E93" s="44" t="s">
        <v>695</v>
      </c>
      <c r="F93" s="37"/>
      <c r="G93" s="37"/>
      <c r="H93" s="37"/>
      <c r="I93" s="37"/>
      <c r="J93" s="38"/>
    </row>
    <row r="94" ht="195">
      <c r="A94" s="29" t="s">
        <v>36</v>
      </c>
      <c r="B94" s="36"/>
      <c r="C94" s="37"/>
      <c r="D94" s="37"/>
      <c r="E94" s="31" t="s">
        <v>282</v>
      </c>
      <c r="F94" s="37"/>
      <c r="G94" s="37"/>
      <c r="H94" s="37"/>
      <c r="I94" s="37"/>
      <c r="J94" s="38"/>
    </row>
    <row r="95">
      <c r="A95" s="29" t="s">
        <v>29</v>
      </c>
      <c r="B95" s="29">
        <v>22</v>
      </c>
      <c r="C95" s="30" t="s">
        <v>696</v>
      </c>
      <c r="D95" s="29" t="s">
        <v>31</v>
      </c>
      <c r="E95" s="31" t="s">
        <v>697</v>
      </c>
      <c r="F95" s="32" t="s">
        <v>102</v>
      </c>
      <c r="G95" s="33">
        <v>4.2300000000000004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45">
      <c r="A96" s="29" t="s">
        <v>34</v>
      </c>
      <c r="B96" s="36"/>
      <c r="C96" s="37"/>
      <c r="D96" s="37"/>
      <c r="E96" s="31" t="s">
        <v>698</v>
      </c>
      <c r="F96" s="37"/>
      <c r="G96" s="37"/>
      <c r="H96" s="37"/>
      <c r="I96" s="37"/>
      <c r="J96" s="38"/>
    </row>
    <row r="97">
      <c r="A97" s="29" t="s">
        <v>79</v>
      </c>
      <c r="B97" s="36"/>
      <c r="C97" s="37"/>
      <c r="D97" s="37"/>
      <c r="E97" s="44" t="s">
        <v>699</v>
      </c>
      <c r="F97" s="37"/>
      <c r="G97" s="37"/>
      <c r="H97" s="37"/>
      <c r="I97" s="37"/>
      <c r="J97" s="38"/>
    </row>
    <row r="98" ht="75">
      <c r="A98" s="29" t="s">
        <v>36</v>
      </c>
      <c r="B98" s="36"/>
      <c r="C98" s="37"/>
      <c r="D98" s="37"/>
      <c r="E98" s="31" t="s">
        <v>700</v>
      </c>
      <c r="F98" s="37"/>
      <c r="G98" s="37"/>
      <c r="H98" s="37"/>
      <c r="I98" s="37"/>
      <c r="J98" s="38"/>
    </row>
    <row r="99">
      <c r="A99" s="29" t="s">
        <v>29</v>
      </c>
      <c r="B99" s="29">
        <v>23</v>
      </c>
      <c r="C99" s="30" t="s">
        <v>701</v>
      </c>
      <c r="D99" s="29" t="s">
        <v>31</v>
      </c>
      <c r="E99" s="31" t="s">
        <v>702</v>
      </c>
      <c r="F99" s="32" t="s">
        <v>77</v>
      </c>
      <c r="G99" s="33">
        <v>13.363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34</v>
      </c>
      <c r="B100" s="36"/>
      <c r="C100" s="37"/>
      <c r="D100" s="37"/>
      <c r="E100" s="42" t="s">
        <v>31</v>
      </c>
      <c r="F100" s="37"/>
      <c r="G100" s="37"/>
      <c r="H100" s="37"/>
      <c r="I100" s="37"/>
      <c r="J100" s="38"/>
    </row>
    <row r="101">
      <c r="A101" s="29" t="s">
        <v>79</v>
      </c>
      <c r="B101" s="36"/>
      <c r="C101" s="37"/>
      <c r="D101" s="37"/>
      <c r="E101" s="44" t="s">
        <v>703</v>
      </c>
      <c r="F101" s="37"/>
      <c r="G101" s="37"/>
      <c r="H101" s="37"/>
      <c r="I101" s="37"/>
      <c r="J101" s="38"/>
    </row>
    <row r="102" ht="60">
      <c r="A102" s="29" t="s">
        <v>36</v>
      </c>
      <c r="B102" s="36"/>
      <c r="C102" s="37"/>
      <c r="D102" s="37"/>
      <c r="E102" s="31" t="s">
        <v>704</v>
      </c>
      <c r="F102" s="37"/>
      <c r="G102" s="37"/>
      <c r="H102" s="37"/>
      <c r="I102" s="37"/>
      <c r="J102" s="38"/>
    </row>
    <row r="103">
      <c r="A103" s="29" t="s">
        <v>29</v>
      </c>
      <c r="B103" s="29">
        <v>24</v>
      </c>
      <c r="C103" s="30" t="s">
        <v>705</v>
      </c>
      <c r="D103" s="29" t="s">
        <v>31</v>
      </c>
      <c r="E103" s="31" t="s">
        <v>706</v>
      </c>
      <c r="F103" s="32" t="s">
        <v>95</v>
      </c>
      <c r="G103" s="33">
        <v>143.25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34</v>
      </c>
      <c r="B104" s="36"/>
      <c r="C104" s="37"/>
      <c r="D104" s="37"/>
      <c r="E104" s="31" t="s">
        <v>707</v>
      </c>
      <c r="F104" s="37"/>
      <c r="G104" s="37"/>
      <c r="H104" s="37"/>
      <c r="I104" s="37"/>
      <c r="J104" s="38"/>
    </row>
    <row r="105">
      <c r="A105" s="29" t="s">
        <v>79</v>
      </c>
      <c r="B105" s="36"/>
      <c r="C105" s="37"/>
      <c r="D105" s="37"/>
      <c r="E105" s="44" t="s">
        <v>708</v>
      </c>
      <c r="F105" s="37"/>
      <c r="G105" s="37"/>
      <c r="H105" s="37"/>
      <c r="I105" s="37"/>
      <c r="J105" s="38"/>
    </row>
    <row r="106" ht="30">
      <c r="A106" s="29" t="s">
        <v>36</v>
      </c>
      <c r="B106" s="36"/>
      <c r="C106" s="37"/>
      <c r="D106" s="37"/>
      <c r="E106" s="31" t="s">
        <v>709</v>
      </c>
      <c r="F106" s="37"/>
      <c r="G106" s="37"/>
      <c r="H106" s="37"/>
      <c r="I106" s="37"/>
      <c r="J106" s="38"/>
    </row>
    <row r="107" ht="30">
      <c r="A107" s="29" t="s">
        <v>29</v>
      </c>
      <c r="B107" s="29">
        <v>25</v>
      </c>
      <c r="C107" s="30" t="s">
        <v>710</v>
      </c>
      <c r="D107" s="29" t="s">
        <v>31</v>
      </c>
      <c r="E107" s="31" t="s">
        <v>711</v>
      </c>
      <c r="F107" s="32" t="s">
        <v>126</v>
      </c>
      <c r="G107" s="33">
        <v>261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34</v>
      </c>
      <c r="B108" s="36"/>
      <c r="C108" s="37"/>
      <c r="D108" s="37"/>
      <c r="E108" s="31" t="s">
        <v>712</v>
      </c>
      <c r="F108" s="37"/>
      <c r="G108" s="37"/>
      <c r="H108" s="37"/>
      <c r="I108" s="37"/>
      <c r="J108" s="38"/>
    </row>
    <row r="109">
      <c r="A109" s="29" t="s">
        <v>79</v>
      </c>
      <c r="B109" s="36"/>
      <c r="C109" s="37"/>
      <c r="D109" s="37"/>
      <c r="E109" s="44" t="s">
        <v>713</v>
      </c>
      <c r="F109" s="37"/>
      <c r="G109" s="37"/>
      <c r="H109" s="37"/>
      <c r="I109" s="37"/>
      <c r="J109" s="38"/>
    </row>
    <row r="110" ht="75">
      <c r="A110" s="29" t="s">
        <v>36</v>
      </c>
      <c r="B110" s="36"/>
      <c r="C110" s="37"/>
      <c r="D110" s="37"/>
      <c r="E110" s="31" t="s">
        <v>714</v>
      </c>
      <c r="F110" s="37"/>
      <c r="G110" s="37"/>
      <c r="H110" s="37"/>
      <c r="I110" s="37"/>
      <c r="J110" s="38"/>
    </row>
    <row r="111">
      <c r="A111" s="29" t="s">
        <v>29</v>
      </c>
      <c r="B111" s="29">
        <v>26</v>
      </c>
      <c r="C111" s="30" t="s">
        <v>715</v>
      </c>
      <c r="D111" s="29" t="s">
        <v>31</v>
      </c>
      <c r="E111" s="31" t="s">
        <v>716</v>
      </c>
      <c r="F111" s="32" t="s">
        <v>126</v>
      </c>
      <c r="G111" s="33">
        <v>12.48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30">
      <c r="A112" s="29" t="s">
        <v>34</v>
      </c>
      <c r="B112" s="36"/>
      <c r="C112" s="37"/>
      <c r="D112" s="37"/>
      <c r="E112" s="31" t="s">
        <v>717</v>
      </c>
      <c r="F112" s="37"/>
      <c r="G112" s="37"/>
      <c r="H112" s="37"/>
      <c r="I112" s="37"/>
      <c r="J112" s="38"/>
    </row>
    <row r="113">
      <c r="A113" s="29" t="s">
        <v>79</v>
      </c>
      <c r="B113" s="36"/>
      <c r="C113" s="37"/>
      <c r="D113" s="37"/>
      <c r="E113" s="44" t="s">
        <v>718</v>
      </c>
      <c r="F113" s="37"/>
      <c r="G113" s="37"/>
      <c r="H113" s="37"/>
      <c r="I113" s="37"/>
      <c r="J113" s="38"/>
    </row>
    <row r="114" ht="75">
      <c r="A114" s="29" t="s">
        <v>36</v>
      </c>
      <c r="B114" s="36"/>
      <c r="C114" s="37"/>
      <c r="D114" s="37"/>
      <c r="E114" s="31" t="s">
        <v>714</v>
      </c>
      <c r="F114" s="37"/>
      <c r="G114" s="37"/>
      <c r="H114" s="37"/>
      <c r="I114" s="37"/>
      <c r="J114" s="38"/>
    </row>
    <row r="115">
      <c r="A115" s="29" t="s">
        <v>29</v>
      </c>
      <c r="B115" s="29">
        <v>27</v>
      </c>
      <c r="C115" s="30" t="s">
        <v>719</v>
      </c>
      <c r="D115" s="29" t="s">
        <v>31</v>
      </c>
      <c r="E115" s="31" t="s">
        <v>720</v>
      </c>
      <c r="F115" s="32" t="s">
        <v>102</v>
      </c>
      <c r="G115" s="33">
        <v>60.159999999999997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30">
      <c r="A116" s="29" t="s">
        <v>34</v>
      </c>
      <c r="B116" s="36"/>
      <c r="C116" s="37"/>
      <c r="D116" s="37"/>
      <c r="E116" s="31" t="s">
        <v>721</v>
      </c>
      <c r="F116" s="37"/>
      <c r="G116" s="37"/>
      <c r="H116" s="37"/>
      <c r="I116" s="37"/>
      <c r="J116" s="38"/>
    </row>
    <row r="117">
      <c r="A117" s="29" t="s">
        <v>79</v>
      </c>
      <c r="B117" s="36"/>
      <c r="C117" s="37"/>
      <c r="D117" s="37"/>
      <c r="E117" s="44" t="s">
        <v>722</v>
      </c>
      <c r="F117" s="37"/>
      <c r="G117" s="37"/>
      <c r="H117" s="37"/>
      <c r="I117" s="37"/>
      <c r="J117" s="38"/>
    </row>
    <row r="118" ht="409.5">
      <c r="A118" s="29" t="s">
        <v>36</v>
      </c>
      <c r="B118" s="36"/>
      <c r="C118" s="37"/>
      <c r="D118" s="37"/>
      <c r="E118" s="31" t="s">
        <v>299</v>
      </c>
      <c r="F118" s="37"/>
      <c r="G118" s="37"/>
      <c r="H118" s="37"/>
      <c r="I118" s="37"/>
      <c r="J118" s="38"/>
    </row>
    <row r="119">
      <c r="A119" s="29" t="s">
        <v>29</v>
      </c>
      <c r="B119" s="29">
        <v>28</v>
      </c>
      <c r="C119" s="30" t="s">
        <v>723</v>
      </c>
      <c r="D119" s="29" t="s">
        <v>31</v>
      </c>
      <c r="E119" s="31" t="s">
        <v>724</v>
      </c>
      <c r="F119" s="32" t="s">
        <v>95</v>
      </c>
      <c r="G119" s="33">
        <v>113.62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34</v>
      </c>
      <c r="B120" s="36"/>
      <c r="C120" s="37"/>
      <c r="D120" s="37"/>
      <c r="E120" s="31" t="s">
        <v>725</v>
      </c>
      <c r="F120" s="37"/>
      <c r="G120" s="37"/>
      <c r="H120" s="37"/>
      <c r="I120" s="37"/>
      <c r="J120" s="38"/>
    </row>
    <row r="121">
      <c r="A121" s="29" t="s">
        <v>79</v>
      </c>
      <c r="B121" s="36"/>
      <c r="C121" s="37"/>
      <c r="D121" s="37"/>
      <c r="E121" s="44" t="s">
        <v>726</v>
      </c>
      <c r="F121" s="37"/>
      <c r="G121" s="37"/>
      <c r="H121" s="37"/>
      <c r="I121" s="37"/>
      <c r="J121" s="38"/>
    </row>
    <row r="122" ht="120">
      <c r="A122" s="29" t="s">
        <v>36</v>
      </c>
      <c r="B122" s="36"/>
      <c r="C122" s="37"/>
      <c r="D122" s="37"/>
      <c r="E122" s="31" t="s">
        <v>727</v>
      </c>
      <c r="F122" s="37"/>
      <c r="G122" s="37"/>
      <c r="H122" s="37"/>
      <c r="I122" s="37"/>
      <c r="J122" s="38"/>
    </row>
    <row r="123">
      <c r="A123" s="23" t="s">
        <v>26</v>
      </c>
      <c r="B123" s="24"/>
      <c r="C123" s="25" t="s">
        <v>728</v>
      </c>
      <c r="D123" s="26"/>
      <c r="E123" s="23" t="s">
        <v>729</v>
      </c>
      <c r="F123" s="26"/>
      <c r="G123" s="26"/>
      <c r="H123" s="26"/>
      <c r="I123" s="27">
        <f>SUMIFS(I124:I155,A124:A155,"P")</f>
        <v>0</v>
      </c>
      <c r="J123" s="28"/>
    </row>
    <row r="124">
      <c r="A124" s="29" t="s">
        <v>29</v>
      </c>
      <c r="B124" s="29">
        <v>29</v>
      </c>
      <c r="C124" s="30" t="s">
        <v>730</v>
      </c>
      <c r="D124" s="29" t="s">
        <v>31</v>
      </c>
      <c r="E124" s="31" t="s">
        <v>731</v>
      </c>
      <c r="F124" s="32" t="s">
        <v>102</v>
      </c>
      <c r="G124" s="33">
        <v>1.26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30">
      <c r="A125" s="29" t="s">
        <v>34</v>
      </c>
      <c r="B125" s="36"/>
      <c r="C125" s="37"/>
      <c r="D125" s="37"/>
      <c r="E125" s="31" t="s">
        <v>732</v>
      </c>
      <c r="F125" s="37"/>
      <c r="G125" s="37"/>
      <c r="H125" s="37"/>
      <c r="I125" s="37"/>
      <c r="J125" s="38"/>
    </row>
    <row r="126">
      <c r="A126" s="29" t="s">
        <v>79</v>
      </c>
      <c r="B126" s="36"/>
      <c r="C126" s="37"/>
      <c r="D126" s="37"/>
      <c r="E126" s="44" t="s">
        <v>733</v>
      </c>
      <c r="F126" s="37"/>
      <c r="G126" s="37"/>
      <c r="H126" s="37"/>
      <c r="I126" s="37"/>
      <c r="J126" s="38"/>
    </row>
    <row r="127" ht="45">
      <c r="A127" s="29" t="s">
        <v>36</v>
      </c>
      <c r="B127" s="36"/>
      <c r="C127" s="37"/>
      <c r="D127" s="37"/>
      <c r="E127" s="31" t="s">
        <v>734</v>
      </c>
      <c r="F127" s="37"/>
      <c r="G127" s="37"/>
      <c r="H127" s="37"/>
      <c r="I127" s="37"/>
      <c r="J127" s="38"/>
    </row>
    <row r="128">
      <c r="A128" s="29" t="s">
        <v>29</v>
      </c>
      <c r="B128" s="29">
        <v>30</v>
      </c>
      <c r="C128" s="30" t="s">
        <v>735</v>
      </c>
      <c r="D128" s="29" t="s">
        <v>31</v>
      </c>
      <c r="E128" s="31" t="s">
        <v>736</v>
      </c>
      <c r="F128" s="32" t="s">
        <v>102</v>
      </c>
      <c r="G128" s="33">
        <v>7.3579999999999997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45">
      <c r="A129" s="29" t="s">
        <v>34</v>
      </c>
      <c r="B129" s="36"/>
      <c r="C129" s="37"/>
      <c r="D129" s="37"/>
      <c r="E129" s="31" t="s">
        <v>737</v>
      </c>
      <c r="F129" s="37"/>
      <c r="G129" s="37"/>
      <c r="H129" s="37"/>
      <c r="I129" s="37"/>
      <c r="J129" s="38"/>
    </row>
    <row r="130">
      <c r="A130" s="29" t="s">
        <v>79</v>
      </c>
      <c r="B130" s="36"/>
      <c r="C130" s="37"/>
      <c r="D130" s="37"/>
      <c r="E130" s="44" t="s">
        <v>738</v>
      </c>
      <c r="F130" s="37"/>
      <c r="G130" s="37"/>
      <c r="H130" s="37"/>
      <c r="I130" s="37"/>
      <c r="J130" s="38"/>
    </row>
    <row r="131" ht="409.5">
      <c r="A131" s="29" t="s">
        <v>36</v>
      </c>
      <c r="B131" s="36"/>
      <c r="C131" s="37"/>
      <c r="D131" s="37"/>
      <c r="E131" s="31" t="s">
        <v>739</v>
      </c>
      <c r="F131" s="37"/>
      <c r="G131" s="37"/>
      <c r="H131" s="37"/>
      <c r="I131" s="37"/>
      <c r="J131" s="38"/>
    </row>
    <row r="132">
      <c r="A132" s="29" t="s">
        <v>29</v>
      </c>
      <c r="B132" s="29">
        <v>31</v>
      </c>
      <c r="C132" s="30" t="s">
        <v>740</v>
      </c>
      <c r="D132" s="29" t="s">
        <v>31</v>
      </c>
      <c r="E132" s="31" t="s">
        <v>741</v>
      </c>
      <c r="F132" s="32" t="s">
        <v>77</v>
      </c>
      <c r="G132" s="33">
        <v>0.94999999999999996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34</v>
      </c>
      <c r="B133" s="36"/>
      <c r="C133" s="37"/>
      <c r="D133" s="37"/>
      <c r="E133" s="31" t="s">
        <v>742</v>
      </c>
      <c r="F133" s="37"/>
      <c r="G133" s="37"/>
      <c r="H133" s="37"/>
      <c r="I133" s="37"/>
      <c r="J133" s="38"/>
    </row>
    <row r="134">
      <c r="A134" s="29" t="s">
        <v>79</v>
      </c>
      <c r="B134" s="36"/>
      <c r="C134" s="37"/>
      <c r="D134" s="37"/>
      <c r="E134" s="44" t="s">
        <v>743</v>
      </c>
      <c r="F134" s="37"/>
      <c r="G134" s="37"/>
      <c r="H134" s="37"/>
      <c r="I134" s="37"/>
      <c r="J134" s="38"/>
    </row>
    <row r="135" ht="300">
      <c r="A135" s="29" t="s">
        <v>36</v>
      </c>
      <c r="B135" s="36"/>
      <c r="C135" s="37"/>
      <c r="D135" s="37"/>
      <c r="E135" s="31" t="s">
        <v>744</v>
      </c>
      <c r="F135" s="37"/>
      <c r="G135" s="37"/>
      <c r="H135" s="37"/>
      <c r="I135" s="37"/>
      <c r="J135" s="38"/>
    </row>
    <row r="136">
      <c r="A136" s="29" t="s">
        <v>29</v>
      </c>
      <c r="B136" s="29">
        <v>32</v>
      </c>
      <c r="C136" s="30" t="s">
        <v>745</v>
      </c>
      <c r="D136" s="29" t="s">
        <v>31</v>
      </c>
      <c r="E136" s="31" t="s">
        <v>746</v>
      </c>
      <c r="F136" s="32" t="s">
        <v>102</v>
      </c>
      <c r="G136" s="33">
        <v>18.414000000000001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 ht="45">
      <c r="A137" s="29" t="s">
        <v>34</v>
      </c>
      <c r="B137" s="36"/>
      <c r="C137" s="37"/>
      <c r="D137" s="37"/>
      <c r="E137" s="31" t="s">
        <v>747</v>
      </c>
      <c r="F137" s="37"/>
      <c r="G137" s="37"/>
      <c r="H137" s="37"/>
      <c r="I137" s="37"/>
      <c r="J137" s="38"/>
    </row>
    <row r="138">
      <c r="A138" s="29" t="s">
        <v>79</v>
      </c>
      <c r="B138" s="36"/>
      <c r="C138" s="37"/>
      <c r="D138" s="37"/>
      <c r="E138" s="44" t="s">
        <v>748</v>
      </c>
      <c r="F138" s="37"/>
      <c r="G138" s="37"/>
      <c r="H138" s="37"/>
      <c r="I138" s="37"/>
      <c r="J138" s="38"/>
    </row>
    <row r="139" ht="45">
      <c r="A139" s="29" t="s">
        <v>36</v>
      </c>
      <c r="B139" s="36"/>
      <c r="C139" s="37"/>
      <c r="D139" s="37"/>
      <c r="E139" s="31" t="s">
        <v>749</v>
      </c>
      <c r="F139" s="37"/>
      <c r="G139" s="37"/>
      <c r="H139" s="37"/>
      <c r="I139" s="37"/>
      <c r="J139" s="38"/>
    </row>
    <row r="140">
      <c r="A140" s="29" t="s">
        <v>29</v>
      </c>
      <c r="B140" s="29">
        <v>33</v>
      </c>
      <c r="C140" s="30" t="s">
        <v>750</v>
      </c>
      <c r="D140" s="29" t="s">
        <v>31</v>
      </c>
      <c r="E140" s="31" t="s">
        <v>751</v>
      </c>
      <c r="F140" s="32" t="s">
        <v>102</v>
      </c>
      <c r="G140" s="33">
        <v>46.216999999999999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 ht="45">
      <c r="A141" s="29" t="s">
        <v>34</v>
      </c>
      <c r="B141" s="36"/>
      <c r="C141" s="37"/>
      <c r="D141" s="37"/>
      <c r="E141" s="31" t="s">
        <v>752</v>
      </c>
      <c r="F141" s="37"/>
      <c r="G141" s="37"/>
      <c r="H141" s="37"/>
      <c r="I141" s="37"/>
      <c r="J141" s="38"/>
    </row>
    <row r="142" ht="30">
      <c r="A142" s="29" t="s">
        <v>79</v>
      </c>
      <c r="B142" s="36"/>
      <c r="C142" s="37"/>
      <c r="D142" s="37"/>
      <c r="E142" s="44" t="s">
        <v>753</v>
      </c>
      <c r="F142" s="37"/>
      <c r="G142" s="37"/>
      <c r="H142" s="37"/>
      <c r="I142" s="37"/>
      <c r="J142" s="38"/>
    </row>
    <row r="143" ht="409.5">
      <c r="A143" s="29" t="s">
        <v>36</v>
      </c>
      <c r="B143" s="36"/>
      <c r="C143" s="37"/>
      <c r="D143" s="37"/>
      <c r="E143" s="31" t="s">
        <v>311</v>
      </c>
      <c r="F143" s="37"/>
      <c r="G143" s="37"/>
      <c r="H143" s="37"/>
      <c r="I143" s="37"/>
      <c r="J143" s="38"/>
    </row>
    <row r="144">
      <c r="A144" s="29" t="s">
        <v>29</v>
      </c>
      <c r="B144" s="29">
        <v>34</v>
      </c>
      <c r="C144" s="30" t="s">
        <v>754</v>
      </c>
      <c r="D144" s="29" t="s">
        <v>31</v>
      </c>
      <c r="E144" s="31" t="s">
        <v>755</v>
      </c>
      <c r="F144" s="32" t="s">
        <v>77</v>
      </c>
      <c r="G144" s="33">
        <v>10.99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 ht="30">
      <c r="A145" s="29" t="s">
        <v>34</v>
      </c>
      <c r="B145" s="36"/>
      <c r="C145" s="37"/>
      <c r="D145" s="37"/>
      <c r="E145" s="31" t="s">
        <v>756</v>
      </c>
      <c r="F145" s="37"/>
      <c r="G145" s="37"/>
      <c r="H145" s="37"/>
      <c r="I145" s="37"/>
      <c r="J145" s="38"/>
    </row>
    <row r="146">
      <c r="A146" s="29" t="s">
        <v>79</v>
      </c>
      <c r="B146" s="36"/>
      <c r="C146" s="37"/>
      <c r="D146" s="37"/>
      <c r="E146" s="44" t="s">
        <v>757</v>
      </c>
      <c r="F146" s="37"/>
      <c r="G146" s="37"/>
      <c r="H146" s="37"/>
      <c r="I146" s="37"/>
      <c r="J146" s="38"/>
    </row>
    <row r="147" ht="330">
      <c r="A147" s="29" t="s">
        <v>36</v>
      </c>
      <c r="B147" s="36"/>
      <c r="C147" s="37"/>
      <c r="D147" s="37"/>
      <c r="E147" s="31" t="s">
        <v>758</v>
      </c>
      <c r="F147" s="37"/>
      <c r="G147" s="37"/>
      <c r="H147" s="37"/>
      <c r="I147" s="37"/>
      <c r="J147" s="38"/>
    </row>
    <row r="148">
      <c r="A148" s="29" t="s">
        <v>29</v>
      </c>
      <c r="B148" s="29">
        <v>35</v>
      </c>
      <c r="C148" s="30" t="s">
        <v>759</v>
      </c>
      <c r="D148" s="29" t="s">
        <v>51</v>
      </c>
      <c r="E148" s="31" t="s">
        <v>760</v>
      </c>
      <c r="F148" s="32" t="s">
        <v>761</v>
      </c>
      <c r="G148" s="33">
        <v>26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 ht="30">
      <c r="A149" s="29" t="s">
        <v>34</v>
      </c>
      <c r="B149" s="36"/>
      <c r="C149" s="37"/>
      <c r="D149" s="37"/>
      <c r="E149" s="31" t="s">
        <v>762</v>
      </c>
      <c r="F149" s="37"/>
      <c r="G149" s="37"/>
      <c r="H149" s="37"/>
      <c r="I149" s="37"/>
      <c r="J149" s="38"/>
    </row>
    <row r="150" ht="45">
      <c r="A150" s="29" t="s">
        <v>79</v>
      </c>
      <c r="B150" s="36"/>
      <c r="C150" s="37"/>
      <c r="D150" s="37"/>
      <c r="E150" s="44" t="s">
        <v>763</v>
      </c>
      <c r="F150" s="37"/>
      <c r="G150" s="37"/>
      <c r="H150" s="37"/>
      <c r="I150" s="37"/>
      <c r="J150" s="38"/>
    </row>
    <row r="151" ht="45">
      <c r="A151" s="29" t="s">
        <v>36</v>
      </c>
      <c r="B151" s="36"/>
      <c r="C151" s="37"/>
      <c r="D151" s="37"/>
      <c r="E151" s="31" t="s">
        <v>764</v>
      </c>
      <c r="F151" s="37"/>
      <c r="G151" s="37"/>
      <c r="H151" s="37"/>
      <c r="I151" s="37"/>
      <c r="J151" s="38"/>
    </row>
    <row r="152">
      <c r="A152" s="29" t="s">
        <v>29</v>
      </c>
      <c r="B152" s="29">
        <v>36</v>
      </c>
      <c r="C152" s="30" t="s">
        <v>765</v>
      </c>
      <c r="D152" s="29" t="s">
        <v>51</v>
      </c>
      <c r="E152" s="31" t="s">
        <v>766</v>
      </c>
      <c r="F152" s="32" t="s">
        <v>761</v>
      </c>
      <c r="G152" s="33">
        <v>8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 ht="30">
      <c r="A153" s="29" t="s">
        <v>34</v>
      </c>
      <c r="B153" s="36"/>
      <c r="C153" s="37"/>
      <c r="D153" s="37"/>
      <c r="E153" s="31" t="s">
        <v>767</v>
      </c>
      <c r="F153" s="37"/>
      <c r="G153" s="37"/>
      <c r="H153" s="37"/>
      <c r="I153" s="37"/>
      <c r="J153" s="38"/>
    </row>
    <row r="154" ht="45">
      <c r="A154" s="29" t="s">
        <v>79</v>
      </c>
      <c r="B154" s="36"/>
      <c r="C154" s="37"/>
      <c r="D154" s="37"/>
      <c r="E154" s="44" t="s">
        <v>768</v>
      </c>
      <c r="F154" s="37"/>
      <c r="G154" s="37"/>
      <c r="H154" s="37"/>
      <c r="I154" s="37"/>
      <c r="J154" s="38"/>
    </row>
    <row r="155" ht="30">
      <c r="A155" s="29" t="s">
        <v>36</v>
      </c>
      <c r="B155" s="36"/>
      <c r="C155" s="37"/>
      <c r="D155" s="37"/>
      <c r="E155" s="31" t="s">
        <v>769</v>
      </c>
      <c r="F155" s="37"/>
      <c r="G155" s="37"/>
      <c r="H155" s="37"/>
      <c r="I155" s="37"/>
      <c r="J155" s="38"/>
    </row>
    <row r="156">
      <c r="A156" s="23" t="s">
        <v>26</v>
      </c>
      <c r="B156" s="24"/>
      <c r="C156" s="25" t="s">
        <v>305</v>
      </c>
      <c r="D156" s="26"/>
      <c r="E156" s="23" t="s">
        <v>306</v>
      </c>
      <c r="F156" s="26"/>
      <c r="G156" s="26"/>
      <c r="H156" s="26"/>
      <c r="I156" s="27">
        <f>SUMIFS(I157:I168,A157:A168,"P")</f>
        <v>0</v>
      </c>
      <c r="J156" s="28"/>
    </row>
    <row r="157">
      <c r="A157" s="29" t="s">
        <v>29</v>
      </c>
      <c r="B157" s="29">
        <v>37</v>
      </c>
      <c r="C157" s="30" t="s">
        <v>307</v>
      </c>
      <c r="D157" s="29" t="s">
        <v>31</v>
      </c>
      <c r="E157" s="31" t="s">
        <v>308</v>
      </c>
      <c r="F157" s="32" t="s">
        <v>102</v>
      </c>
      <c r="G157" s="33">
        <v>25.454999999999998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34</v>
      </c>
      <c r="B158" s="36"/>
      <c r="C158" s="37"/>
      <c r="D158" s="37"/>
      <c r="E158" s="31" t="s">
        <v>770</v>
      </c>
      <c r="F158" s="37"/>
      <c r="G158" s="37"/>
      <c r="H158" s="37"/>
      <c r="I158" s="37"/>
      <c r="J158" s="38"/>
    </row>
    <row r="159" ht="45">
      <c r="A159" s="29" t="s">
        <v>79</v>
      </c>
      <c r="B159" s="36"/>
      <c r="C159" s="37"/>
      <c r="D159" s="37"/>
      <c r="E159" s="44" t="s">
        <v>771</v>
      </c>
      <c r="F159" s="37"/>
      <c r="G159" s="37"/>
      <c r="H159" s="37"/>
      <c r="I159" s="37"/>
      <c r="J159" s="38"/>
    </row>
    <row r="160" ht="409.5">
      <c r="A160" s="29" t="s">
        <v>36</v>
      </c>
      <c r="B160" s="36"/>
      <c r="C160" s="37"/>
      <c r="D160" s="37"/>
      <c r="E160" s="31" t="s">
        <v>311</v>
      </c>
      <c r="F160" s="37"/>
      <c r="G160" s="37"/>
      <c r="H160" s="37"/>
      <c r="I160" s="37"/>
      <c r="J160" s="38"/>
    </row>
    <row r="161">
      <c r="A161" s="29" t="s">
        <v>29</v>
      </c>
      <c r="B161" s="29">
        <v>38</v>
      </c>
      <c r="C161" s="30" t="s">
        <v>312</v>
      </c>
      <c r="D161" s="29" t="s">
        <v>31</v>
      </c>
      <c r="E161" s="31" t="s">
        <v>313</v>
      </c>
      <c r="F161" s="32" t="s">
        <v>102</v>
      </c>
      <c r="G161" s="33">
        <v>5.3970000000000002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34</v>
      </c>
      <c r="B162" s="36"/>
      <c r="C162" s="37"/>
      <c r="D162" s="37"/>
      <c r="E162" s="31" t="s">
        <v>772</v>
      </c>
      <c r="F162" s="37"/>
      <c r="G162" s="37"/>
      <c r="H162" s="37"/>
      <c r="I162" s="37"/>
      <c r="J162" s="38"/>
    </row>
    <row r="163">
      <c r="A163" s="29" t="s">
        <v>79</v>
      </c>
      <c r="B163" s="36"/>
      <c r="C163" s="37"/>
      <c r="D163" s="37"/>
      <c r="E163" s="44" t="s">
        <v>773</v>
      </c>
      <c r="F163" s="37"/>
      <c r="G163" s="37"/>
      <c r="H163" s="37"/>
      <c r="I163" s="37"/>
      <c r="J163" s="38"/>
    </row>
    <row r="164" ht="409.5">
      <c r="A164" s="29" t="s">
        <v>36</v>
      </c>
      <c r="B164" s="36"/>
      <c r="C164" s="37"/>
      <c r="D164" s="37"/>
      <c r="E164" s="31" t="s">
        <v>311</v>
      </c>
      <c r="F164" s="37"/>
      <c r="G164" s="37"/>
      <c r="H164" s="37"/>
      <c r="I164" s="37"/>
      <c r="J164" s="38"/>
    </row>
    <row r="165">
      <c r="A165" s="29" t="s">
        <v>29</v>
      </c>
      <c r="B165" s="29">
        <v>39</v>
      </c>
      <c r="C165" s="30" t="s">
        <v>326</v>
      </c>
      <c r="D165" s="29" t="s">
        <v>31</v>
      </c>
      <c r="E165" s="31" t="s">
        <v>327</v>
      </c>
      <c r="F165" s="32" t="s">
        <v>102</v>
      </c>
      <c r="G165" s="33">
        <v>29.640000000000001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34</v>
      </c>
      <c r="B166" s="36"/>
      <c r="C166" s="37"/>
      <c r="D166" s="37"/>
      <c r="E166" s="31" t="s">
        <v>774</v>
      </c>
      <c r="F166" s="37"/>
      <c r="G166" s="37"/>
      <c r="H166" s="37"/>
      <c r="I166" s="37"/>
      <c r="J166" s="38"/>
    </row>
    <row r="167">
      <c r="A167" s="29" t="s">
        <v>79</v>
      </c>
      <c r="B167" s="36"/>
      <c r="C167" s="37"/>
      <c r="D167" s="37"/>
      <c r="E167" s="44" t="s">
        <v>775</v>
      </c>
      <c r="F167" s="37"/>
      <c r="G167" s="37"/>
      <c r="H167" s="37"/>
      <c r="I167" s="37"/>
      <c r="J167" s="38"/>
    </row>
    <row r="168" ht="60">
      <c r="A168" s="29" t="s">
        <v>36</v>
      </c>
      <c r="B168" s="36"/>
      <c r="C168" s="37"/>
      <c r="D168" s="37"/>
      <c r="E168" s="31" t="s">
        <v>330</v>
      </c>
      <c r="F168" s="37"/>
      <c r="G168" s="37"/>
      <c r="H168" s="37"/>
      <c r="I168" s="37"/>
      <c r="J168" s="38"/>
    </row>
    <row r="169">
      <c r="A169" s="23" t="s">
        <v>26</v>
      </c>
      <c r="B169" s="24"/>
      <c r="C169" s="25" t="s">
        <v>776</v>
      </c>
      <c r="D169" s="26"/>
      <c r="E169" s="23" t="s">
        <v>777</v>
      </c>
      <c r="F169" s="26"/>
      <c r="G169" s="26"/>
      <c r="H169" s="26"/>
      <c r="I169" s="27">
        <f>SUMIFS(I170:I197,A170:A197,"P")</f>
        <v>0</v>
      </c>
      <c r="J169" s="28"/>
    </row>
    <row r="170" ht="30">
      <c r="A170" s="29" t="s">
        <v>29</v>
      </c>
      <c r="B170" s="29">
        <v>40</v>
      </c>
      <c r="C170" s="30" t="s">
        <v>778</v>
      </c>
      <c r="D170" s="29" t="s">
        <v>31</v>
      </c>
      <c r="E170" s="31" t="s">
        <v>779</v>
      </c>
      <c r="F170" s="32" t="s">
        <v>95</v>
      </c>
      <c r="G170" s="33">
        <v>209.81299999999999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30">
      <c r="A171" s="29" t="s">
        <v>34</v>
      </c>
      <c r="B171" s="36"/>
      <c r="C171" s="37"/>
      <c r="D171" s="37"/>
      <c r="E171" s="31" t="s">
        <v>780</v>
      </c>
      <c r="F171" s="37"/>
      <c r="G171" s="37"/>
      <c r="H171" s="37"/>
      <c r="I171" s="37"/>
      <c r="J171" s="38"/>
    </row>
    <row r="172" ht="90">
      <c r="A172" s="29" t="s">
        <v>79</v>
      </c>
      <c r="B172" s="36"/>
      <c r="C172" s="37"/>
      <c r="D172" s="37"/>
      <c r="E172" s="44" t="s">
        <v>781</v>
      </c>
      <c r="F172" s="37"/>
      <c r="G172" s="37"/>
      <c r="H172" s="37"/>
      <c r="I172" s="37"/>
      <c r="J172" s="38"/>
    </row>
    <row r="173" ht="270">
      <c r="A173" s="29" t="s">
        <v>36</v>
      </c>
      <c r="B173" s="36"/>
      <c r="C173" s="37"/>
      <c r="D173" s="37"/>
      <c r="E173" s="31" t="s">
        <v>782</v>
      </c>
      <c r="F173" s="37"/>
      <c r="G173" s="37"/>
      <c r="H173" s="37"/>
      <c r="I173" s="37"/>
      <c r="J173" s="38"/>
    </row>
    <row r="174">
      <c r="A174" s="29" t="s">
        <v>29</v>
      </c>
      <c r="B174" s="29">
        <v>41</v>
      </c>
      <c r="C174" s="30" t="s">
        <v>783</v>
      </c>
      <c r="D174" s="29" t="s">
        <v>31</v>
      </c>
      <c r="E174" s="31" t="s">
        <v>784</v>
      </c>
      <c r="F174" s="32" t="s">
        <v>95</v>
      </c>
      <c r="G174" s="33">
        <v>625.84500000000003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30">
      <c r="A175" s="29" t="s">
        <v>34</v>
      </c>
      <c r="B175" s="36"/>
      <c r="C175" s="37"/>
      <c r="D175" s="37"/>
      <c r="E175" s="31" t="s">
        <v>785</v>
      </c>
      <c r="F175" s="37"/>
      <c r="G175" s="37"/>
      <c r="H175" s="37"/>
      <c r="I175" s="37"/>
      <c r="J175" s="38"/>
    </row>
    <row r="176" ht="75">
      <c r="A176" s="29" t="s">
        <v>79</v>
      </c>
      <c r="B176" s="36"/>
      <c r="C176" s="37"/>
      <c r="D176" s="37"/>
      <c r="E176" s="44" t="s">
        <v>786</v>
      </c>
      <c r="F176" s="37"/>
      <c r="G176" s="37"/>
      <c r="H176" s="37"/>
      <c r="I176" s="37"/>
      <c r="J176" s="38"/>
    </row>
    <row r="177" ht="45">
      <c r="A177" s="29" t="s">
        <v>36</v>
      </c>
      <c r="B177" s="36"/>
      <c r="C177" s="37"/>
      <c r="D177" s="37"/>
      <c r="E177" s="31" t="s">
        <v>787</v>
      </c>
      <c r="F177" s="37"/>
      <c r="G177" s="37"/>
      <c r="H177" s="37"/>
      <c r="I177" s="37"/>
      <c r="J177" s="38"/>
    </row>
    <row r="178">
      <c r="A178" s="29" t="s">
        <v>29</v>
      </c>
      <c r="B178" s="29">
        <v>42</v>
      </c>
      <c r="C178" s="30" t="s">
        <v>788</v>
      </c>
      <c r="D178" s="29" t="s">
        <v>31</v>
      </c>
      <c r="E178" s="31" t="s">
        <v>789</v>
      </c>
      <c r="F178" s="32" t="s">
        <v>95</v>
      </c>
      <c r="G178" s="33">
        <v>100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 ht="30">
      <c r="A179" s="29" t="s">
        <v>34</v>
      </c>
      <c r="B179" s="36"/>
      <c r="C179" s="37"/>
      <c r="D179" s="37"/>
      <c r="E179" s="31" t="s">
        <v>790</v>
      </c>
      <c r="F179" s="37"/>
      <c r="G179" s="37"/>
      <c r="H179" s="37"/>
      <c r="I179" s="37"/>
      <c r="J179" s="38"/>
    </row>
    <row r="180">
      <c r="A180" s="29" t="s">
        <v>79</v>
      </c>
      <c r="B180" s="36"/>
      <c r="C180" s="37"/>
      <c r="D180" s="37"/>
      <c r="E180" s="44" t="s">
        <v>791</v>
      </c>
      <c r="F180" s="37"/>
      <c r="G180" s="37"/>
      <c r="H180" s="37"/>
      <c r="I180" s="37"/>
      <c r="J180" s="38"/>
    </row>
    <row r="181" ht="105">
      <c r="A181" s="29" t="s">
        <v>36</v>
      </c>
      <c r="B181" s="36"/>
      <c r="C181" s="37"/>
      <c r="D181" s="37"/>
      <c r="E181" s="31" t="s">
        <v>792</v>
      </c>
      <c r="F181" s="37"/>
      <c r="G181" s="37"/>
      <c r="H181" s="37"/>
      <c r="I181" s="37"/>
      <c r="J181" s="38"/>
    </row>
    <row r="182">
      <c r="A182" s="29" t="s">
        <v>29</v>
      </c>
      <c r="B182" s="29">
        <v>43</v>
      </c>
      <c r="C182" s="30" t="s">
        <v>793</v>
      </c>
      <c r="D182" s="29" t="s">
        <v>31</v>
      </c>
      <c r="E182" s="31" t="s">
        <v>794</v>
      </c>
      <c r="F182" s="32" t="s">
        <v>95</v>
      </c>
      <c r="G182" s="33">
        <v>48.600000000000001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34</v>
      </c>
      <c r="B183" s="36"/>
      <c r="C183" s="37"/>
      <c r="D183" s="37"/>
      <c r="E183" s="31" t="s">
        <v>795</v>
      </c>
      <c r="F183" s="37"/>
      <c r="G183" s="37"/>
      <c r="H183" s="37"/>
      <c r="I183" s="37"/>
      <c r="J183" s="38"/>
    </row>
    <row r="184" ht="45">
      <c r="A184" s="29" t="s">
        <v>79</v>
      </c>
      <c r="B184" s="36"/>
      <c r="C184" s="37"/>
      <c r="D184" s="37"/>
      <c r="E184" s="44" t="s">
        <v>796</v>
      </c>
      <c r="F184" s="37"/>
      <c r="G184" s="37"/>
      <c r="H184" s="37"/>
      <c r="I184" s="37"/>
      <c r="J184" s="38"/>
    </row>
    <row r="185" ht="105">
      <c r="A185" s="29" t="s">
        <v>36</v>
      </c>
      <c r="B185" s="36"/>
      <c r="C185" s="37"/>
      <c r="D185" s="37"/>
      <c r="E185" s="31" t="s">
        <v>797</v>
      </c>
      <c r="F185" s="37"/>
      <c r="G185" s="37"/>
      <c r="H185" s="37"/>
      <c r="I185" s="37"/>
      <c r="J185" s="38"/>
    </row>
    <row r="186">
      <c r="A186" s="29" t="s">
        <v>29</v>
      </c>
      <c r="B186" s="29">
        <v>44</v>
      </c>
      <c r="C186" s="30" t="s">
        <v>798</v>
      </c>
      <c r="D186" s="29" t="s">
        <v>31</v>
      </c>
      <c r="E186" s="31" t="s">
        <v>799</v>
      </c>
      <c r="F186" s="32" t="s">
        <v>95</v>
      </c>
      <c r="G186" s="33">
        <v>1.2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45">
      <c r="A187" s="29" t="s">
        <v>34</v>
      </c>
      <c r="B187" s="36"/>
      <c r="C187" s="37"/>
      <c r="D187" s="37"/>
      <c r="E187" s="31" t="s">
        <v>800</v>
      </c>
      <c r="F187" s="37"/>
      <c r="G187" s="37"/>
      <c r="H187" s="37"/>
      <c r="I187" s="37"/>
      <c r="J187" s="38"/>
    </row>
    <row r="188">
      <c r="A188" s="29" t="s">
        <v>79</v>
      </c>
      <c r="B188" s="36"/>
      <c r="C188" s="37"/>
      <c r="D188" s="37"/>
      <c r="E188" s="44" t="s">
        <v>801</v>
      </c>
      <c r="F188" s="37"/>
      <c r="G188" s="37"/>
      <c r="H188" s="37"/>
      <c r="I188" s="37"/>
      <c r="J188" s="38"/>
    </row>
    <row r="189" ht="120">
      <c r="A189" s="29" t="s">
        <v>36</v>
      </c>
      <c r="B189" s="36"/>
      <c r="C189" s="37"/>
      <c r="D189" s="37"/>
      <c r="E189" s="31" t="s">
        <v>802</v>
      </c>
      <c r="F189" s="37"/>
      <c r="G189" s="37"/>
      <c r="H189" s="37"/>
      <c r="I189" s="37"/>
      <c r="J189" s="38"/>
    </row>
    <row r="190">
      <c r="A190" s="29" t="s">
        <v>29</v>
      </c>
      <c r="B190" s="29">
        <v>45</v>
      </c>
      <c r="C190" s="30" t="s">
        <v>803</v>
      </c>
      <c r="D190" s="29" t="s">
        <v>31</v>
      </c>
      <c r="E190" s="31" t="s">
        <v>804</v>
      </c>
      <c r="F190" s="32" t="s">
        <v>95</v>
      </c>
      <c r="G190" s="33">
        <v>57.085999999999999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30">
      <c r="A191" s="29" t="s">
        <v>34</v>
      </c>
      <c r="B191" s="36"/>
      <c r="C191" s="37"/>
      <c r="D191" s="37"/>
      <c r="E191" s="31" t="s">
        <v>805</v>
      </c>
      <c r="F191" s="37"/>
      <c r="G191" s="37"/>
      <c r="H191" s="37"/>
      <c r="I191" s="37"/>
      <c r="J191" s="38"/>
    </row>
    <row r="192" ht="45">
      <c r="A192" s="29" t="s">
        <v>79</v>
      </c>
      <c r="B192" s="36"/>
      <c r="C192" s="37"/>
      <c r="D192" s="37"/>
      <c r="E192" s="44" t="s">
        <v>806</v>
      </c>
      <c r="F192" s="37"/>
      <c r="G192" s="37"/>
      <c r="H192" s="37"/>
      <c r="I192" s="37"/>
      <c r="J192" s="38"/>
    </row>
    <row r="193" ht="60">
      <c r="A193" s="29" t="s">
        <v>36</v>
      </c>
      <c r="B193" s="36"/>
      <c r="C193" s="37"/>
      <c r="D193" s="37"/>
      <c r="E193" s="31" t="s">
        <v>807</v>
      </c>
      <c r="F193" s="37"/>
      <c r="G193" s="37"/>
      <c r="H193" s="37"/>
      <c r="I193" s="37"/>
      <c r="J193" s="38"/>
    </row>
    <row r="194">
      <c r="A194" s="29" t="s">
        <v>29</v>
      </c>
      <c r="B194" s="29">
        <v>46</v>
      </c>
      <c r="C194" s="30" t="s">
        <v>808</v>
      </c>
      <c r="D194" s="29" t="s">
        <v>31</v>
      </c>
      <c r="E194" s="31" t="s">
        <v>809</v>
      </c>
      <c r="F194" s="32" t="s">
        <v>95</v>
      </c>
      <c r="G194" s="33">
        <v>18.280000000000001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34</v>
      </c>
      <c r="B195" s="36"/>
      <c r="C195" s="37"/>
      <c r="D195" s="37"/>
      <c r="E195" s="31" t="s">
        <v>810</v>
      </c>
      <c r="F195" s="37"/>
      <c r="G195" s="37"/>
      <c r="H195" s="37"/>
      <c r="I195" s="37"/>
      <c r="J195" s="38"/>
    </row>
    <row r="196">
      <c r="A196" s="29" t="s">
        <v>79</v>
      </c>
      <c r="B196" s="36"/>
      <c r="C196" s="37"/>
      <c r="D196" s="37"/>
      <c r="E196" s="44" t="s">
        <v>811</v>
      </c>
      <c r="F196" s="37"/>
      <c r="G196" s="37"/>
      <c r="H196" s="37"/>
      <c r="I196" s="37"/>
      <c r="J196" s="38"/>
    </row>
    <row r="197" ht="60">
      <c r="A197" s="29" t="s">
        <v>36</v>
      </c>
      <c r="B197" s="36"/>
      <c r="C197" s="37"/>
      <c r="D197" s="37"/>
      <c r="E197" s="31" t="s">
        <v>807</v>
      </c>
      <c r="F197" s="37"/>
      <c r="G197" s="37"/>
      <c r="H197" s="37"/>
      <c r="I197" s="37"/>
      <c r="J197" s="38"/>
    </row>
    <row r="198">
      <c r="A198" s="23" t="s">
        <v>26</v>
      </c>
      <c r="B198" s="24"/>
      <c r="C198" s="25" t="s">
        <v>416</v>
      </c>
      <c r="D198" s="26"/>
      <c r="E198" s="23" t="s">
        <v>417</v>
      </c>
      <c r="F198" s="26"/>
      <c r="G198" s="26"/>
      <c r="H198" s="26"/>
      <c r="I198" s="27">
        <f>SUMIFS(I199:I206,A199:A206,"P")</f>
        <v>0</v>
      </c>
      <c r="J198" s="28"/>
    </row>
    <row r="199">
      <c r="A199" s="29" t="s">
        <v>29</v>
      </c>
      <c r="B199" s="29">
        <v>47</v>
      </c>
      <c r="C199" s="30" t="s">
        <v>812</v>
      </c>
      <c r="D199" s="29" t="s">
        <v>31</v>
      </c>
      <c r="E199" s="31" t="s">
        <v>813</v>
      </c>
      <c r="F199" s="32" t="s">
        <v>126</v>
      </c>
      <c r="G199" s="33">
        <v>8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 ht="30">
      <c r="A200" s="29" t="s">
        <v>34</v>
      </c>
      <c r="B200" s="36"/>
      <c r="C200" s="37"/>
      <c r="D200" s="37"/>
      <c r="E200" s="31" t="s">
        <v>814</v>
      </c>
      <c r="F200" s="37"/>
      <c r="G200" s="37"/>
      <c r="H200" s="37"/>
      <c r="I200" s="37"/>
      <c r="J200" s="38"/>
    </row>
    <row r="201">
      <c r="A201" s="29" t="s">
        <v>79</v>
      </c>
      <c r="B201" s="36"/>
      <c r="C201" s="37"/>
      <c r="D201" s="37"/>
      <c r="E201" s="44" t="s">
        <v>815</v>
      </c>
      <c r="F201" s="37"/>
      <c r="G201" s="37"/>
      <c r="H201" s="37"/>
      <c r="I201" s="37"/>
      <c r="J201" s="38"/>
    </row>
    <row r="202" ht="300">
      <c r="A202" s="29" t="s">
        <v>36</v>
      </c>
      <c r="B202" s="36"/>
      <c r="C202" s="37"/>
      <c r="D202" s="37"/>
      <c r="E202" s="31" t="s">
        <v>816</v>
      </c>
      <c r="F202" s="37"/>
      <c r="G202" s="37"/>
      <c r="H202" s="37"/>
      <c r="I202" s="37"/>
      <c r="J202" s="38"/>
    </row>
    <row r="203">
      <c r="A203" s="29" t="s">
        <v>29</v>
      </c>
      <c r="B203" s="29">
        <v>48</v>
      </c>
      <c r="C203" s="30" t="s">
        <v>817</v>
      </c>
      <c r="D203" s="29" t="s">
        <v>31</v>
      </c>
      <c r="E203" s="31" t="s">
        <v>818</v>
      </c>
      <c r="F203" s="32" t="s">
        <v>126</v>
      </c>
      <c r="G203" s="33">
        <v>8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 ht="30">
      <c r="A204" s="29" t="s">
        <v>34</v>
      </c>
      <c r="B204" s="36"/>
      <c r="C204" s="37"/>
      <c r="D204" s="37"/>
      <c r="E204" s="31" t="s">
        <v>819</v>
      </c>
      <c r="F204" s="37"/>
      <c r="G204" s="37"/>
      <c r="H204" s="37"/>
      <c r="I204" s="37"/>
      <c r="J204" s="38"/>
    </row>
    <row r="205">
      <c r="A205" s="29" t="s">
        <v>79</v>
      </c>
      <c r="B205" s="36"/>
      <c r="C205" s="37"/>
      <c r="D205" s="37"/>
      <c r="E205" s="44" t="s">
        <v>184</v>
      </c>
      <c r="F205" s="37"/>
      <c r="G205" s="37"/>
      <c r="H205" s="37"/>
      <c r="I205" s="37"/>
      <c r="J205" s="38"/>
    </row>
    <row r="206" ht="315">
      <c r="A206" s="29" t="s">
        <v>36</v>
      </c>
      <c r="B206" s="36"/>
      <c r="C206" s="37"/>
      <c r="D206" s="37"/>
      <c r="E206" s="31" t="s">
        <v>820</v>
      </c>
      <c r="F206" s="37"/>
      <c r="G206" s="37"/>
      <c r="H206" s="37"/>
      <c r="I206" s="37"/>
      <c r="J206" s="38"/>
    </row>
    <row r="207">
      <c r="A207" s="23" t="s">
        <v>26</v>
      </c>
      <c r="B207" s="24"/>
      <c r="C207" s="25" t="s">
        <v>449</v>
      </c>
      <c r="D207" s="26"/>
      <c r="E207" s="23" t="s">
        <v>450</v>
      </c>
      <c r="F207" s="26"/>
      <c r="G207" s="26"/>
      <c r="H207" s="26"/>
      <c r="I207" s="27">
        <f>SUMIFS(I208:I223,A208:A223,"P")</f>
        <v>0</v>
      </c>
      <c r="J207" s="28"/>
    </row>
    <row r="208">
      <c r="A208" s="29" t="s">
        <v>29</v>
      </c>
      <c r="B208" s="29">
        <v>49</v>
      </c>
      <c r="C208" s="30" t="s">
        <v>540</v>
      </c>
      <c r="D208" s="29" t="s">
        <v>31</v>
      </c>
      <c r="E208" s="31" t="s">
        <v>541</v>
      </c>
      <c r="F208" s="32" t="s">
        <v>102</v>
      </c>
      <c r="G208" s="33">
        <v>51.201999999999998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 ht="60">
      <c r="A209" s="29" t="s">
        <v>34</v>
      </c>
      <c r="B209" s="36"/>
      <c r="C209" s="37"/>
      <c r="D209" s="37"/>
      <c r="E209" s="31" t="s">
        <v>821</v>
      </c>
      <c r="F209" s="37"/>
      <c r="G209" s="37"/>
      <c r="H209" s="37"/>
      <c r="I209" s="37"/>
      <c r="J209" s="38"/>
    </row>
    <row r="210" ht="45">
      <c r="A210" s="29" t="s">
        <v>79</v>
      </c>
      <c r="B210" s="36"/>
      <c r="C210" s="37"/>
      <c r="D210" s="37"/>
      <c r="E210" s="44" t="s">
        <v>822</v>
      </c>
      <c r="F210" s="37"/>
      <c r="G210" s="37"/>
      <c r="H210" s="37"/>
      <c r="I210" s="37"/>
      <c r="J210" s="38"/>
    </row>
    <row r="211" ht="150">
      <c r="A211" s="29" t="s">
        <v>36</v>
      </c>
      <c r="B211" s="36"/>
      <c r="C211" s="37"/>
      <c r="D211" s="37"/>
      <c r="E211" s="31" t="s">
        <v>544</v>
      </c>
      <c r="F211" s="37"/>
      <c r="G211" s="37"/>
      <c r="H211" s="37"/>
      <c r="I211" s="37"/>
      <c r="J211" s="38"/>
    </row>
    <row r="212">
      <c r="A212" s="29" t="s">
        <v>29</v>
      </c>
      <c r="B212" s="29">
        <v>50</v>
      </c>
      <c r="C212" s="30" t="s">
        <v>545</v>
      </c>
      <c r="D212" s="29" t="s">
        <v>31</v>
      </c>
      <c r="E212" s="31" t="s">
        <v>546</v>
      </c>
      <c r="F212" s="32" t="s">
        <v>102</v>
      </c>
      <c r="G212" s="33">
        <v>46.645000000000003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 ht="45">
      <c r="A213" s="29" t="s">
        <v>34</v>
      </c>
      <c r="B213" s="36"/>
      <c r="C213" s="37"/>
      <c r="D213" s="37"/>
      <c r="E213" s="31" t="s">
        <v>823</v>
      </c>
      <c r="F213" s="37"/>
      <c r="G213" s="37"/>
      <c r="H213" s="37"/>
      <c r="I213" s="37"/>
      <c r="J213" s="38"/>
    </row>
    <row r="214" ht="45">
      <c r="A214" s="29" t="s">
        <v>79</v>
      </c>
      <c r="B214" s="36"/>
      <c r="C214" s="37"/>
      <c r="D214" s="37"/>
      <c r="E214" s="44" t="s">
        <v>824</v>
      </c>
      <c r="F214" s="37"/>
      <c r="G214" s="37"/>
      <c r="H214" s="37"/>
      <c r="I214" s="37"/>
      <c r="J214" s="38"/>
    </row>
    <row r="215" ht="150">
      <c r="A215" s="29" t="s">
        <v>36</v>
      </c>
      <c r="B215" s="36"/>
      <c r="C215" s="37"/>
      <c r="D215" s="37"/>
      <c r="E215" s="31" t="s">
        <v>544</v>
      </c>
      <c r="F215" s="37"/>
      <c r="G215" s="37"/>
      <c r="H215" s="37"/>
      <c r="I215" s="37"/>
      <c r="J215" s="38"/>
    </row>
    <row r="216">
      <c r="A216" s="29" t="s">
        <v>29</v>
      </c>
      <c r="B216" s="29">
        <v>51</v>
      </c>
      <c r="C216" s="30" t="s">
        <v>825</v>
      </c>
      <c r="D216" s="29" t="s">
        <v>51</v>
      </c>
      <c r="E216" s="31" t="s">
        <v>826</v>
      </c>
      <c r="F216" s="32" t="s">
        <v>761</v>
      </c>
      <c r="G216" s="33">
        <v>1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 ht="30">
      <c r="A217" s="29" t="s">
        <v>34</v>
      </c>
      <c r="B217" s="36"/>
      <c r="C217" s="37"/>
      <c r="D217" s="37"/>
      <c r="E217" s="31" t="s">
        <v>827</v>
      </c>
      <c r="F217" s="37"/>
      <c r="G217" s="37"/>
      <c r="H217" s="37"/>
      <c r="I217" s="37"/>
      <c r="J217" s="38"/>
    </row>
    <row r="218">
      <c r="A218" s="29" t="s">
        <v>79</v>
      </c>
      <c r="B218" s="36"/>
      <c r="C218" s="37"/>
      <c r="D218" s="37"/>
      <c r="E218" s="44" t="s">
        <v>435</v>
      </c>
      <c r="F218" s="37"/>
      <c r="G218" s="37"/>
      <c r="H218" s="37"/>
      <c r="I218" s="37"/>
      <c r="J218" s="38"/>
    </row>
    <row r="219">
      <c r="A219" s="29" t="s">
        <v>36</v>
      </c>
      <c r="B219" s="36"/>
      <c r="C219" s="37"/>
      <c r="D219" s="37"/>
      <c r="E219" s="42" t="s">
        <v>31</v>
      </c>
      <c r="F219" s="37"/>
      <c r="G219" s="37"/>
      <c r="H219" s="37"/>
      <c r="I219" s="37"/>
      <c r="J219" s="38"/>
    </row>
    <row r="220">
      <c r="A220" s="29" t="s">
        <v>29</v>
      </c>
      <c r="B220" s="29">
        <v>52</v>
      </c>
      <c r="C220" s="30" t="s">
        <v>828</v>
      </c>
      <c r="D220" s="29" t="s">
        <v>51</v>
      </c>
      <c r="E220" s="31" t="s">
        <v>829</v>
      </c>
      <c r="F220" s="32" t="s">
        <v>126</v>
      </c>
      <c r="G220" s="33">
        <v>46.299999999999997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 ht="30">
      <c r="A221" s="29" t="s">
        <v>34</v>
      </c>
      <c r="B221" s="36"/>
      <c r="C221" s="37"/>
      <c r="D221" s="37"/>
      <c r="E221" s="31" t="s">
        <v>830</v>
      </c>
      <c r="F221" s="37"/>
      <c r="G221" s="37"/>
      <c r="H221" s="37"/>
      <c r="I221" s="37"/>
      <c r="J221" s="38"/>
    </row>
    <row r="222">
      <c r="A222" s="29" t="s">
        <v>79</v>
      </c>
      <c r="B222" s="36"/>
      <c r="C222" s="37"/>
      <c r="D222" s="37"/>
      <c r="E222" s="44" t="s">
        <v>831</v>
      </c>
      <c r="F222" s="37"/>
      <c r="G222" s="37"/>
      <c r="H222" s="37"/>
      <c r="I222" s="37"/>
      <c r="J222" s="38"/>
    </row>
    <row r="223" ht="180">
      <c r="A223" s="29" t="s">
        <v>36</v>
      </c>
      <c r="B223" s="39"/>
      <c r="C223" s="40"/>
      <c r="D223" s="40"/>
      <c r="E223" s="31" t="s">
        <v>832</v>
      </c>
      <c r="F223" s="40"/>
      <c r="G223" s="40"/>
      <c r="H223" s="40"/>
      <c r="I223" s="40"/>
      <c r="J223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833</v>
      </c>
      <c r="I3" s="16">
        <f>SUMIFS(I8:I93,A8:A93,"SD")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13</v>
      </c>
      <c r="C4" s="12" t="s">
        <v>833</v>
      </c>
      <c r="D4" s="13"/>
      <c r="E4" s="14" t="s">
        <v>834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74</v>
      </c>
      <c r="D9" s="29" t="s">
        <v>31</v>
      </c>
      <c r="E9" s="31" t="s">
        <v>76</v>
      </c>
      <c r="F9" s="32" t="s">
        <v>77</v>
      </c>
      <c r="G9" s="33">
        <v>803.51999999999998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835</v>
      </c>
      <c r="F10" s="37"/>
      <c r="G10" s="37"/>
      <c r="H10" s="37"/>
      <c r="I10" s="37"/>
      <c r="J10" s="38"/>
    </row>
    <row r="11">
      <c r="A11" s="29" t="s">
        <v>79</v>
      </c>
      <c r="B11" s="36"/>
      <c r="C11" s="37"/>
      <c r="D11" s="37"/>
      <c r="E11" s="44" t="s">
        <v>836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81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91</v>
      </c>
      <c r="D13" s="26"/>
      <c r="E13" s="23" t="s">
        <v>92</v>
      </c>
      <c r="F13" s="26"/>
      <c r="G13" s="26"/>
      <c r="H13" s="26"/>
      <c r="I13" s="27">
        <f>SUMIFS(I14:I57,A14:A57,"P")</f>
        <v>0</v>
      </c>
      <c r="J13" s="28"/>
    </row>
    <row r="14">
      <c r="A14" s="29" t="s">
        <v>29</v>
      </c>
      <c r="B14" s="29">
        <v>2</v>
      </c>
      <c r="C14" s="30" t="s">
        <v>837</v>
      </c>
      <c r="D14" s="29" t="s">
        <v>31</v>
      </c>
      <c r="E14" s="31" t="s">
        <v>838</v>
      </c>
      <c r="F14" s="32" t="s">
        <v>839</v>
      </c>
      <c r="G14" s="33">
        <v>260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34</v>
      </c>
      <c r="B15" s="36"/>
      <c r="C15" s="37"/>
      <c r="D15" s="37"/>
      <c r="E15" s="31" t="s">
        <v>840</v>
      </c>
      <c r="F15" s="37"/>
      <c r="G15" s="37"/>
      <c r="H15" s="37"/>
      <c r="I15" s="37"/>
      <c r="J15" s="38"/>
    </row>
    <row r="16">
      <c r="A16" s="29" t="s">
        <v>79</v>
      </c>
      <c r="B16" s="36"/>
      <c r="C16" s="37"/>
      <c r="D16" s="37"/>
      <c r="E16" s="44" t="s">
        <v>841</v>
      </c>
      <c r="F16" s="37"/>
      <c r="G16" s="37"/>
      <c r="H16" s="37"/>
      <c r="I16" s="37"/>
      <c r="J16" s="38"/>
    </row>
    <row r="17" ht="45">
      <c r="A17" s="29" t="s">
        <v>36</v>
      </c>
      <c r="B17" s="36"/>
      <c r="C17" s="37"/>
      <c r="D17" s="37"/>
      <c r="E17" s="31" t="s">
        <v>842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158</v>
      </c>
      <c r="D18" s="29" t="s">
        <v>31</v>
      </c>
      <c r="E18" s="31" t="s">
        <v>159</v>
      </c>
      <c r="F18" s="32" t="s">
        <v>102</v>
      </c>
      <c r="G18" s="33">
        <v>40.176000000000002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160</v>
      </c>
      <c r="F19" s="37"/>
      <c r="G19" s="37"/>
      <c r="H19" s="37"/>
      <c r="I19" s="37"/>
      <c r="J19" s="38"/>
    </row>
    <row r="20">
      <c r="A20" s="29" t="s">
        <v>79</v>
      </c>
      <c r="B20" s="36"/>
      <c r="C20" s="37"/>
      <c r="D20" s="37"/>
      <c r="E20" s="44" t="s">
        <v>843</v>
      </c>
      <c r="F20" s="37"/>
      <c r="G20" s="37"/>
      <c r="H20" s="37"/>
      <c r="I20" s="37"/>
      <c r="J20" s="38"/>
    </row>
    <row r="21" ht="409.5">
      <c r="A21" s="29" t="s">
        <v>36</v>
      </c>
      <c r="B21" s="36"/>
      <c r="C21" s="37"/>
      <c r="D21" s="37"/>
      <c r="E21" s="31" t="s">
        <v>162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163</v>
      </c>
      <c r="D22" s="29" t="s">
        <v>31</v>
      </c>
      <c r="E22" s="31" t="s">
        <v>164</v>
      </c>
      <c r="F22" s="32" t="s">
        <v>102</v>
      </c>
      <c r="G22" s="33">
        <v>200.88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165</v>
      </c>
      <c r="F23" s="37"/>
      <c r="G23" s="37"/>
      <c r="H23" s="37"/>
      <c r="I23" s="37"/>
      <c r="J23" s="38"/>
    </row>
    <row r="24" ht="45">
      <c r="A24" s="29" t="s">
        <v>79</v>
      </c>
      <c r="B24" s="36"/>
      <c r="C24" s="37"/>
      <c r="D24" s="37"/>
      <c r="E24" s="44" t="s">
        <v>844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1" t="s">
        <v>167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168</v>
      </c>
      <c r="D26" s="29" t="s">
        <v>31</v>
      </c>
      <c r="E26" s="31" t="s">
        <v>169</v>
      </c>
      <c r="F26" s="32" t="s">
        <v>102</v>
      </c>
      <c r="G26" s="33">
        <v>13.391999999999999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34</v>
      </c>
      <c r="B27" s="36"/>
      <c r="C27" s="37"/>
      <c r="D27" s="37"/>
      <c r="E27" s="31" t="s">
        <v>170</v>
      </c>
      <c r="F27" s="37"/>
      <c r="G27" s="37"/>
      <c r="H27" s="37"/>
      <c r="I27" s="37"/>
      <c r="J27" s="38"/>
    </row>
    <row r="28">
      <c r="A28" s="29" t="s">
        <v>79</v>
      </c>
      <c r="B28" s="36"/>
      <c r="C28" s="37"/>
      <c r="D28" s="37"/>
      <c r="E28" s="44" t="s">
        <v>845</v>
      </c>
      <c r="F28" s="37"/>
      <c r="G28" s="37"/>
      <c r="H28" s="37"/>
      <c r="I28" s="37"/>
      <c r="J28" s="38"/>
    </row>
    <row r="29" ht="409.5">
      <c r="A29" s="29" t="s">
        <v>36</v>
      </c>
      <c r="B29" s="36"/>
      <c r="C29" s="37"/>
      <c r="D29" s="37"/>
      <c r="E29" s="31" t="s">
        <v>162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172</v>
      </c>
      <c r="D30" s="29" t="s">
        <v>31</v>
      </c>
      <c r="E30" s="31" t="s">
        <v>173</v>
      </c>
      <c r="F30" s="32" t="s">
        <v>102</v>
      </c>
      <c r="G30" s="33">
        <v>66.959999999999994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174</v>
      </c>
      <c r="F31" s="37"/>
      <c r="G31" s="37"/>
      <c r="H31" s="37"/>
      <c r="I31" s="37"/>
      <c r="J31" s="38"/>
    </row>
    <row r="32" ht="45">
      <c r="A32" s="29" t="s">
        <v>79</v>
      </c>
      <c r="B32" s="36"/>
      <c r="C32" s="37"/>
      <c r="D32" s="37"/>
      <c r="E32" s="44" t="s">
        <v>846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1" t="s">
        <v>167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194</v>
      </c>
      <c r="D34" s="29" t="s">
        <v>31</v>
      </c>
      <c r="E34" s="31" t="s">
        <v>195</v>
      </c>
      <c r="F34" s="32" t="s">
        <v>102</v>
      </c>
      <c r="G34" s="33">
        <v>401.75999999999999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34</v>
      </c>
      <c r="B35" s="36"/>
      <c r="C35" s="37"/>
      <c r="D35" s="37"/>
      <c r="E35" s="31" t="s">
        <v>847</v>
      </c>
      <c r="F35" s="37"/>
      <c r="G35" s="37"/>
      <c r="H35" s="37"/>
      <c r="I35" s="37"/>
      <c r="J35" s="38"/>
    </row>
    <row r="36" ht="45">
      <c r="A36" s="29" t="s">
        <v>79</v>
      </c>
      <c r="B36" s="36"/>
      <c r="C36" s="37"/>
      <c r="D36" s="37"/>
      <c r="E36" s="44" t="s">
        <v>848</v>
      </c>
      <c r="F36" s="37"/>
      <c r="G36" s="37"/>
      <c r="H36" s="37"/>
      <c r="I36" s="37"/>
      <c r="J36" s="38"/>
    </row>
    <row r="37" ht="405">
      <c r="A37" s="29" t="s">
        <v>36</v>
      </c>
      <c r="B37" s="36"/>
      <c r="C37" s="37"/>
      <c r="D37" s="37"/>
      <c r="E37" s="31" t="s">
        <v>193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198</v>
      </c>
      <c r="D38" s="29" t="s">
        <v>31</v>
      </c>
      <c r="E38" s="31" t="s">
        <v>199</v>
      </c>
      <c r="F38" s="32" t="s">
        <v>102</v>
      </c>
      <c r="G38" s="33">
        <v>160.70400000000001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90">
      <c r="A39" s="29" t="s">
        <v>34</v>
      </c>
      <c r="B39" s="36"/>
      <c r="C39" s="37"/>
      <c r="D39" s="37"/>
      <c r="E39" s="31" t="s">
        <v>849</v>
      </c>
      <c r="F39" s="37"/>
      <c r="G39" s="37"/>
      <c r="H39" s="37"/>
      <c r="I39" s="37"/>
      <c r="J39" s="38"/>
    </row>
    <row r="40" ht="75">
      <c r="A40" s="29" t="s">
        <v>79</v>
      </c>
      <c r="B40" s="36"/>
      <c r="C40" s="37"/>
      <c r="D40" s="37"/>
      <c r="E40" s="44" t="s">
        <v>850</v>
      </c>
      <c r="F40" s="37"/>
      <c r="G40" s="37"/>
      <c r="H40" s="37"/>
      <c r="I40" s="37"/>
      <c r="J40" s="38"/>
    </row>
    <row r="41" ht="405">
      <c r="A41" s="29" t="s">
        <v>36</v>
      </c>
      <c r="B41" s="36"/>
      <c r="C41" s="37"/>
      <c r="D41" s="37"/>
      <c r="E41" s="31" t="s">
        <v>851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203</v>
      </c>
      <c r="D42" s="29" t="s">
        <v>31</v>
      </c>
      <c r="E42" s="31" t="s">
        <v>204</v>
      </c>
      <c r="F42" s="32" t="s">
        <v>102</v>
      </c>
      <c r="G42" s="33">
        <v>53.567999999999998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90">
      <c r="A43" s="29" t="s">
        <v>34</v>
      </c>
      <c r="B43" s="36"/>
      <c r="C43" s="37"/>
      <c r="D43" s="37"/>
      <c r="E43" s="31" t="s">
        <v>852</v>
      </c>
      <c r="F43" s="37"/>
      <c r="G43" s="37"/>
      <c r="H43" s="37"/>
      <c r="I43" s="37"/>
      <c r="J43" s="38"/>
    </row>
    <row r="44" ht="75">
      <c r="A44" s="29" t="s">
        <v>79</v>
      </c>
      <c r="B44" s="36"/>
      <c r="C44" s="37"/>
      <c r="D44" s="37"/>
      <c r="E44" s="44" t="s">
        <v>853</v>
      </c>
      <c r="F44" s="37"/>
      <c r="G44" s="37"/>
      <c r="H44" s="37"/>
      <c r="I44" s="37"/>
      <c r="J44" s="38"/>
    </row>
    <row r="45" ht="405">
      <c r="A45" s="29" t="s">
        <v>36</v>
      </c>
      <c r="B45" s="36"/>
      <c r="C45" s="37"/>
      <c r="D45" s="37"/>
      <c r="E45" s="31" t="s">
        <v>851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208</v>
      </c>
      <c r="D46" s="29" t="s">
        <v>31</v>
      </c>
      <c r="E46" s="31" t="s">
        <v>209</v>
      </c>
      <c r="F46" s="32" t="s">
        <v>102</v>
      </c>
      <c r="G46" s="33">
        <v>401.75999999999999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854</v>
      </c>
      <c r="F47" s="37"/>
      <c r="G47" s="37"/>
      <c r="H47" s="37"/>
      <c r="I47" s="37"/>
      <c r="J47" s="38"/>
    </row>
    <row r="48">
      <c r="A48" s="29" t="s">
        <v>79</v>
      </c>
      <c r="B48" s="36"/>
      <c r="C48" s="37"/>
      <c r="D48" s="37"/>
      <c r="E48" s="44" t="s">
        <v>855</v>
      </c>
      <c r="F48" s="37"/>
      <c r="G48" s="37"/>
      <c r="H48" s="37"/>
      <c r="I48" s="37"/>
      <c r="J48" s="38"/>
    </row>
    <row r="49" ht="240">
      <c r="A49" s="29" t="s">
        <v>36</v>
      </c>
      <c r="B49" s="36"/>
      <c r="C49" s="37"/>
      <c r="D49" s="37"/>
      <c r="E49" s="31" t="s">
        <v>212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680</v>
      </c>
      <c r="D50" s="29" t="s">
        <v>31</v>
      </c>
      <c r="E50" s="31" t="s">
        <v>681</v>
      </c>
      <c r="F50" s="32" t="s">
        <v>102</v>
      </c>
      <c r="G50" s="33">
        <v>204.59999999999999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90">
      <c r="A51" s="29" t="s">
        <v>34</v>
      </c>
      <c r="B51" s="36"/>
      <c r="C51" s="37"/>
      <c r="D51" s="37"/>
      <c r="E51" s="31" t="s">
        <v>856</v>
      </c>
      <c r="F51" s="37"/>
      <c r="G51" s="37"/>
      <c r="H51" s="37"/>
      <c r="I51" s="37"/>
      <c r="J51" s="38"/>
    </row>
    <row r="52" ht="30">
      <c r="A52" s="29" t="s">
        <v>79</v>
      </c>
      <c r="B52" s="36"/>
      <c r="C52" s="37"/>
      <c r="D52" s="37"/>
      <c r="E52" s="44" t="s">
        <v>857</v>
      </c>
      <c r="F52" s="37"/>
      <c r="G52" s="37"/>
      <c r="H52" s="37"/>
      <c r="I52" s="37"/>
      <c r="J52" s="38"/>
    </row>
    <row r="53" ht="300">
      <c r="A53" s="29" t="s">
        <v>36</v>
      </c>
      <c r="B53" s="36"/>
      <c r="C53" s="37"/>
      <c r="D53" s="37"/>
      <c r="E53" s="31" t="s">
        <v>684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232</v>
      </c>
      <c r="D54" s="29" t="s">
        <v>31</v>
      </c>
      <c r="E54" s="31" t="s">
        <v>233</v>
      </c>
      <c r="F54" s="32" t="s">
        <v>102</v>
      </c>
      <c r="G54" s="33">
        <v>260.39999999999998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75">
      <c r="A55" s="29" t="s">
        <v>34</v>
      </c>
      <c r="B55" s="36"/>
      <c r="C55" s="37"/>
      <c r="D55" s="37"/>
      <c r="E55" s="31" t="s">
        <v>858</v>
      </c>
      <c r="F55" s="37"/>
      <c r="G55" s="37"/>
      <c r="H55" s="37"/>
      <c r="I55" s="37"/>
      <c r="J55" s="38"/>
    </row>
    <row r="56">
      <c r="A56" s="29" t="s">
        <v>79</v>
      </c>
      <c r="B56" s="36"/>
      <c r="C56" s="37"/>
      <c r="D56" s="37"/>
      <c r="E56" s="44" t="s">
        <v>859</v>
      </c>
      <c r="F56" s="37"/>
      <c r="G56" s="37"/>
      <c r="H56" s="37"/>
      <c r="I56" s="37"/>
      <c r="J56" s="38"/>
    </row>
    <row r="57" ht="390">
      <c r="A57" s="29" t="s">
        <v>36</v>
      </c>
      <c r="B57" s="36"/>
      <c r="C57" s="37"/>
      <c r="D57" s="37"/>
      <c r="E57" s="31" t="s">
        <v>236</v>
      </c>
      <c r="F57" s="37"/>
      <c r="G57" s="37"/>
      <c r="H57" s="37"/>
      <c r="I57" s="37"/>
      <c r="J57" s="38"/>
    </row>
    <row r="58">
      <c r="A58" s="23" t="s">
        <v>26</v>
      </c>
      <c r="B58" s="24"/>
      <c r="C58" s="25" t="s">
        <v>271</v>
      </c>
      <c r="D58" s="26"/>
      <c r="E58" s="23" t="s">
        <v>272</v>
      </c>
      <c r="F58" s="26"/>
      <c r="G58" s="26"/>
      <c r="H58" s="26"/>
      <c r="I58" s="27">
        <f>SUMIFS(I59:I62,A59:A62,"P")</f>
        <v>0</v>
      </c>
      <c r="J58" s="28"/>
    </row>
    <row r="59">
      <c r="A59" s="29" t="s">
        <v>29</v>
      </c>
      <c r="B59" s="29">
        <v>13</v>
      </c>
      <c r="C59" s="30" t="s">
        <v>860</v>
      </c>
      <c r="D59" s="29" t="s">
        <v>31</v>
      </c>
      <c r="E59" s="31" t="s">
        <v>861</v>
      </c>
      <c r="F59" s="32" t="s">
        <v>126</v>
      </c>
      <c r="G59" s="33">
        <v>310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34</v>
      </c>
      <c r="B60" s="36"/>
      <c r="C60" s="37"/>
      <c r="D60" s="37"/>
      <c r="E60" s="31" t="s">
        <v>862</v>
      </c>
      <c r="F60" s="37"/>
      <c r="G60" s="37"/>
      <c r="H60" s="37"/>
      <c r="I60" s="37"/>
      <c r="J60" s="38"/>
    </row>
    <row r="61">
      <c r="A61" s="29" t="s">
        <v>79</v>
      </c>
      <c r="B61" s="36"/>
      <c r="C61" s="37"/>
      <c r="D61" s="37"/>
      <c r="E61" s="44" t="s">
        <v>863</v>
      </c>
      <c r="F61" s="37"/>
      <c r="G61" s="37"/>
      <c r="H61" s="37"/>
      <c r="I61" s="37"/>
      <c r="J61" s="38"/>
    </row>
    <row r="62" ht="195">
      <c r="A62" s="29" t="s">
        <v>36</v>
      </c>
      <c r="B62" s="36"/>
      <c r="C62" s="37"/>
      <c r="D62" s="37"/>
      <c r="E62" s="31" t="s">
        <v>282</v>
      </c>
      <c r="F62" s="37"/>
      <c r="G62" s="37"/>
      <c r="H62" s="37"/>
      <c r="I62" s="37"/>
      <c r="J62" s="38"/>
    </row>
    <row r="63">
      <c r="A63" s="23" t="s">
        <v>26</v>
      </c>
      <c r="B63" s="24"/>
      <c r="C63" s="25" t="s">
        <v>305</v>
      </c>
      <c r="D63" s="26"/>
      <c r="E63" s="23" t="s">
        <v>306</v>
      </c>
      <c r="F63" s="26"/>
      <c r="G63" s="26"/>
      <c r="H63" s="26"/>
      <c r="I63" s="27">
        <f>SUMIFS(I64:I67,A64:A67,"P")</f>
        <v>0</v>
      </c>
      <c r="J63" s="28"/>
    </row>
    <row r="64">
      <c r="A64" s="29" t="s">
        <v>29</v>
      </c>
      <c r="B64" s="29">
        <v>14</v>
      </c>
      <c r="C64" s="30" t="s">
        <v>864</v>
      </c>
      <c r="D64" s="29" t="s">
        <v>31</v>
      </c>
      <c r="E64" s="31" t="s">
        <v>865</v>
      </c>
      <c r="F64" s="32" t="s">
        <v>102</v>
      </c>
      <c r="G64" s="33">
        <v>2.048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866</v>
      </c>
      <c r="F65" s="37"/>
      <c r="G65" s="37"/>
      <c r="H65" s="37"/>
      <c r="I65" s="37"/>
      <c r="J65" s="38"/>
    </row>
    <row r="66">
      <c r="A66" s="29" t="s">
        <v>79</v>
      </c>
      <c r="B66" s="36"/>
      <c r="C66" s="37"/>
      <c r="D66" s="37"/>
      <c r="E66" s="44" t="s">
        <v>867</v>
      </c>
      <c r="F66" s="37"/>
      <c r="G66" s="37"/>
      <c r="H66" s="37"/>
      <c r="I66" s="37"/>
      <c r="J66" s="38"/>
    </row>
    <row r="67" ht="409.5">
      <c r="A67" s="29" t="s">
        <v>36</v>
      </c>
      <c r="B67" s="36"/>
      <c r="C67" s="37"/>
      <c r="D67" s="37"/>
      <c r="E67" s="31" t="s">
        <v>311</v>
      </c>
      <c r="F67" s="37"/>
      <c r="G67" s="37"/>
      <c r="H67" s="37"/>
      <c r="I67" s="37"/>
      <c r="J67" s="38"/>
    </row>
    <row r="68">
      <c r="A68" s="23" t="s">
        <v>26</v>
      </c>
      <c r="B68" s="24"/>
      <c r="C68" s="25" t="s">
        <v>416</v>
      </c>
      <c r="D68" s="26"/>
      <c r="E68" s="23" t="s">
        <v>417</v>
      </c>
      <c r="F68" s="26"/>
      <c r="G68" s="26"/>
      <c r="H68" s="26"/>
      <c r="I68" s="27">
        <f>SUMIFS(I69:I88,A69:A88,"P")</f>
        <v>0</v>
      </c>
      <c r="J68" s="28"/>
    </row>
    <row r="69">
      <c r="A69" s="29" t="s">
        <v>29</v>
      </c>
      <c r="B69" s="29">
        <v>15</v>
      </c>
      <c r="C69" s="30" t="s">
        <v>868</v>
      </c>
      <c r="D69" s="29" t="s">
        <v>31</v>
      </c>
      <c r="E69" s="31" t="s">
        <v>869</v>
      </c>
      <c r="F69" s="32" t="s">
        <v>126</v>
      </c>
      <c r="G69" s="33">
        <v>310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30">
      <c r="A70" s="29" t="s">
        <v>34</v>
      </c>
      <c r="B70" s="36"/>
      <c r="C70" s="37"/>
      <c r="D70" s="37"/>
      <c r="E70" s="31" t="s">
        <v>870</v>
      </c>
      <c r="F70" s="37"/>
      <c r="G70" s="37"/>
      <c r="H70" s="37"/>
      <c r="I70" s="37"/>
      <c r="J70" s="38"/>
    </row>
    <row r="71">
      <c r="A71" s="29" t="s">
        <v>79</v>
      </c>
      <c r="B71" s="36"/>
      <c r="C71" s="37"/>
      <c r="D71" s="37"/>
      <c r="E71" s="44" t="s">
        <v>863</v>
      </c>
      <c r="F71" s="37"/>
      <c r="G71" s="37"/>
      <c r="H71" s="37"/>
      <c r="I71" s="37"/>
      <c r="J71" s="38"/>
    </row>
    <row r="72" ht="330">
      <c r="A72" s="29" t="s">
        <v>36</v>
      </c>
      <c r="B72" s="36"/>
      <c r="C72" s="37"/>
      <c r="D72" s="37"/>
      <c r="E72" s="31" t="s">
        <v>422</v>
      </c>
      <c r="F72" s="37"/>
      <c r="G72" s="37"/>
      <c r="H72" s="37"/>
      <c r="I72" s="37"/>
      <c r="J72" s="38"/>
    </row>
    <row r="73">
      <c r="A73" s="29" t="s">
        <v>29</v>
      </c>
      <c r="B73" s="29">
        <v>16</v>
      </c>
      <c r="C73" s="30" t="s">
        <v>871</v>
      </c>
      <c r="D73" s="29" t="s">
        <v>31</v>
      </c>
      <c r="E73" s="31" t="s">
        <v>872</v>
      </c>
      <c r="F73" s="32" t="s">
        <v>318</v>
      </c>
      <c r="G73" s="33">
        <v>8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30">
      <c r="A74" s="29" t="s">
        <v>34</v>
      </c>
      <c r="B74" s="36"/>
      <c r="C74" s="37"/>
      <c r="D74" s="37"/>
      <c r="E74" s="31" t="s">
        <v>873</v>
      </c>
      <c r="F74" s="37"/>
      <c r="G74" s="37"/>
      <c r="H74" s="37"/>
      <c r="I74" s="37"/>
      <c r="J74" s="38"/>
    </row>
    <row r="75">
      <c r="A75" s="29" t="s">
        <v>79</v>
      </c>
      <c r="B75" s="36"/>
      <c r="C75" s="37"/>
      <c r="D75" s="37"/>
      <c r="E75" s="44" t="s">
        <v>184</v>
      </c>
      <c r="F75" s="37"/>
      <c r="G75" s="37"/>
      <c r="H75" s="37"/>
      <c r="I75" s="37"/>
      <c r="J75" s="38"/>
    </row>
    <row r="76" ht="345">
      <c r="A76" s="29" t="s">
        <v>36</v>
      </c>
      <c r="B76" s="36"/>
      <c r="C76" s="37"/>
      <c r="D76" s="37"/>
      <c r="E76" s="31" t="s">
        <v>874</v>
      </c>
      <c r="F76" s="37"/>
      <c r="G76" s="37"/>
      <c r="H76" s="37"/>
      <c r="I76" s="37"/>
      <c r="J76" s="38"/>
    </row>
    <row r="77">
      <c r="A77" s="29" t="s">
        <v>29</v>
      </c>
      <c r="B77" s="29">
        <v>17</v>
      </c>
      <c r="C77" s="30" t="s">
        <v>875</v>
      </c>
      <c r="D77" s="29" t="s">
        <v>31</v>
      </c>
      <c r="E77" s="31" t="s">
        <v>876</v>
      </c>
      <c r="F77" s="32" t="s">
        <v>318</v>
      </c>
      <c r="G77" s="33">
        <v>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34</v>
      </c>
      <c r="B78" s="36"/>
      <c r="C78" s="37"/>
      <c r="D78" s="37"/>
      <c r="E78" s="31" t="s">
        <v>877</v>
      </c>
      <c r="F78" s="37"/>
      <c r="G78" s="37"/>
      <c r="H78" s="37"/>
      <c r="I78" s="37"/>
      <c r="J78" s="38"/>
    </row>
    <row r="79">
      <c r="A79" s="29" t="s">
        <v>79</v>
      </c>
      <c r="B79" s="36"/>
      <c r="C79" s="37"/>
      <c r="D79" s="37"/>
      <c r="E79" s="44" t="s">
        <v>435</v>
      </c>
      <c r="F79" s="37"/>
      <c r="G79" s="37"/>
      <c r="H79" s="37"/>
      <c r="I79" s="37"/>
      <c r="J79" s="38"/>
    </row>
    <row r="80" ht="105">
      <c r="A80" s="29" t="s">
        <v>36</v>
      </c>
      <c r="B80" s="36"/>
      <c r="C80" s="37"/>
      <c r="D80" s="37"/>
      <c r="E80" s="31" t="s">
        <v>878</v>
      </c>
      <c r="F80" s="37"/>
      <c r="G80" s="37"/>
      <c r="H80" s="37"/>
      <c r="I80" s="37"/>
      <c r="J80" s="38"/>
    </row>
    <row r="81">
      <c r="A81" s="29" t="s">
        <v>29</v>
      </c>
      <c r="B81" s="29">
        <v>18</v>
      </c>
      <c r="C81" s="30" t="s">
        <v>879</v>
      </c>
      <c r="D81" s="29" t="s">
        <v>31</v>
      </c>
      <c r="E81" s="31" t="s">
        <v>880</v>
      </c>
      <c r="F81" s="32" t="s">
        <v>126</v>
      </c>
      <c r="G81" s="33">
        <v>310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31" t="s">
        <v>881</v>
      </c>
      <c r="F82" s="37"/>
      <c r="G82" s="37"/>
      <c r="H82" s="37"/>
      <c r="I82" s="37"/>
      <c r="J82" s="38"/>
    </row>
    <row r="83">
      <c r="A83" s="29" t="s">
        <v>79</v>
      </c>
      <c r="B83" s="36"/>
      <c r="C83" s="37"/>
      <c r="D83" s="37"/>
      <c r="E83" s="44" t="s">
        <v>863</v>
      </c>
      <c r="F83" s="37"/>
      <c r="G83" s="37"/>
      <c r="H83" s="37"/>
      <c r="I83" s="37"/>
      <c r="J83" s="38"/>
    </row>
    <row r="84" ht="75">
      <c r="A84" s="29" t="s">
        <v>36</v>
      </c>
      <c r="B84" s="36"/>
      <c r="C84" s="37"/>
      <c r="D84" s="37"/>
      <c r="E84" s="31" t="s">
        <v>882</v>
      </c>
      <c r="F84" s="37"/>
      <c r="G84" s="37"/>
      <c r="H84" s="37"/>
      <c r="I84" s="37"/>
      <c r="J84" s="38"/>
    </row>
    <row r="85">
      <c r="A85" s="29" t="s">
        <v>29</v>
      </c>
      <c r="B85" s="29">
        <v>19</v>
      </c>
      <c r="C85" s="30" t="s">
        <v>883</v>
      </c>
      <c r="D85" s="29" t="s">
        <v>31</v>
      </c>
      <c r="E85" s="31" t="s">
        <v>884</v>
      </c>
      <c r="F85" s="32" t="s">
        <v>126</v>
      </c>
      <c r="G85" s="33">
        <v>310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60">
      <c r="A86" s="29" t="s">
        <v>34</v>
      </c>
      <c r="B86" s="36"/>
      <c r="C86" s="37"/>
      <c r="D86" s="37"/>
      <c r="E86" s="31" t="s">
        <v>885</v>
      </c>
      <c r="F86" s="37"/>
      <c r="G86" s="37"/>
      <c r="H86" s="37"/>
      <c r="I86" s="37"/>
      <c r="J86" s="38"/>
    </row>
    <row r="87">
      <c r="A87" s="29" t="s">
        <v>79</v>
      </c>
      <c r="B87" s="36"/>
      <c r="C87" s="37"/>
      <c r="D87" s="37"/>
      <c r="E87" s="44" t="s">
        <v>863</v>
      </c>
      <c r="F87" s="37"/>
      <c r="G87" s="37"/>
      <c r="H87" s="37"/>
      <c r="I87" s="37"/>
      <c r="J87" s="38"/>
    </row>
    <row r="88" ht="30">
      <c r="A88" s="29" t="s">
        <v>36</v>
      </c>
      <c r="B88" s="36"/>
      <c r="C88" s="37"/>
      <c r="D88" s="37"/>
      <c r="E88" s="31" t="s">
        <v>886</v>
      </c>
      <c r="F88" s="37"/>
      <c r="G88" s="37"/>
      <c r="H88" s="37"/>
      <c r="I88" s="37"/>
      <c r="J88" s="38"/>
    </row>
    <row r="89">
      <c r="A89" s="23" t="s">
        <v>26</v>
      </c>
      <c r="B89" s="24"/>
      <c r="C89" s="25" t="s">
        <v>449</v>
      </c>
      <c r="D89" s="26"/>
      <c r="E89" s="23" t="s">
        <v>450</v>
      </c>
      <c r="F89" s="26"/>
      <c r="G89" s="26"/>
      <c r="H89" s="26"/>
      <c r="I89" s="27">
        <f>SUMIFS(I90:I93,A90:A93,"P")</f>
        <v>0</v>
      </c>
      <c r="J89" s="28"/>
    </row>
    <row r="90">
      <c r="A90" s="29" t="s">
        <v>29</v>
      </c>
      <c r="B90" s="29">
        <v>20</v>
      </c>
      <c r="C90" s="30" t="s">
        <v>887</v>
      </c>
      <c r="D90" s="29" t="s">
        <v>31</v>
      </c>
      <c r="E90" s="31" t="s">
        <v>888</v>
      </c>
      <c r="F90" s="32" t="s">
        <v>318</v>
      </c>
      <c r="G90" s="33">
        <v>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34</v>
      </c>
      <c r="B91" s="36"/>
      <c r="C91" s="37"/>
      <c r="D91" s="37"/>
      <c r="E91" s="31" t="s">
        <v>889</v>
      </c>
      <c r="F91" s="37"/>
      <c r="G91" s="37"/>
      <c r="H91" s="37"/>
      <c r="I91" s="37"/>
      <c r="J91" s="38"/>
    </row>
    <row r="92">
      <c r="A92" s="29" t="s">
        <v>79</v>
      </c>
      <c r="B92" s="36"/>
      <c r="C92" s="37"/>
      <c r="D92" s="37"/>
      <c r="E92" s="44" t="s">
        <v>435</v>
      </c>
      <c r="F92" s="37"/>
      <c r="G92" s="37"/>
      <c r="H92" s="37"/>
      <c r="I92" s="37"/>
      <c r="J92" s="38"/>
    </row>
    <row r="93" ht="150">
      <c r="A93" s="29" t="s">
        <v>36</v>
      </c>
      <c r="B93" s="39"/>
      <c r="C93" s="40"/>
      <c r="D93" s="40"/>
      <c r="E93" s="31" t="s">
        <v>890</v>
      </c>
      <c r="F93" s="40"/>
      <c r="G93" s="40"/>
      <c r="H93" s="40"/>
      <c r="I93" s="40"/>
      <c r="J93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891</v>
      </c>
      <c r="I3" s="16">
        <f>SUMIFS(I8:I84,A8:A84,"SD")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13</v>
      </c>
      <c r="C4" s="12" t="s">
        <v>891</v>
      </c>
      <c r="D4" s="13"/>
      <c r="E4" s="14" t="s">
        <v>892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74</v>
      </c>
      <c r="D9" s="29" t="s">
        <v>31</v>
      </c>
      <c r="E9" s="31" t="s">
        <v>76</v>
      </c>
      <c r="F9" s="32" t="s">
        <v>77</v>
      </c>
      <c r="G9" s="33">
        <v>244.08000000000001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835</v>
      </c>
      <c r="F10" s="37"/>
      <c r="G10" s="37"/>
      <c r="H10" s="37"/>
      <c r="I10" s="37"/>
      <c r="J10" s="38"/>
    </row>
    <row r="11">
      <c r="A11" s="29" t="s">
        <v>79</v>
      </c>
      <c r="B11" s="36"/>
      <c r="C11" s="37"/>
      <c r="D11" s="37"/>
      <c r="E11" s="44" t="s">
        <v>893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81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91</v>
      </c>
      <c r="D13" s="26"/>
      <c r="E13" s="23" t="s">
        <v>92</v>
      </c>
      <c r="F13" s="26"/>
      <c r="G13" s="26"/>
      <c r="H13" s="26"/>
      <c r="I13" s="27">
        <f>SUMIFS(I14:I57,A14:A57,"P")</f>
        <v>0</v>
      </c>
      <c r="J13" s="28"/>
    </row>
    <row r="14">
      <c r="A14" s="29" t="s">
        <v>29</v>
      </c>
      <c r="B14" s="29">
        <v>2</v>
      </c>
      <c r="C14" s="30" t="s">
        <v>837</v>
      </c>
      <c r="D14" s="29" t="s">
        <v>31</v>
      </c>
      <c r="E14" s="31" t="s">
        <v>838</v>
      </c>
      <c r="F14" s="32" t="s">
        <v>839</v>
      </c>
      <c r="G14" s="33">
        <v>60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2"/>
      <c r="F15" s="37"/>
      <c r="G15" s="37"/>
      <c r="H15" s="37"/>
      <c r="I15" s="37"/>
      <c r="J15" s="38"/>
    </row>
    <row r="16">
      <c r="A16" s="29" t="s">
        <v>79</v>
      </c>
      <c r="B16" s="36"/>
      <c r="C16" s="37"/>
      <c r="D16" s="37"/>
      <c r="E16" s="44" t="s">
        <v>894</v>
      </c>
      <c r="F16" s="37"/>
      <c r="G16" s="37"/>
      <c r="H16" s="37"/>
      <c r="I16" s="37"/>
      <c r="J16" s="38"/>
    </row>
    <row r="17" ht="45">
      <c r="A17" s="29" t="s">
        <v>36</v>
      </c>
      <c r="B17" s="36"/>
      <c r="C17" s="37"/>
      <c r="D17" s="37"/>
      <c r="E17" s="31" t="s">
        <v>842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158</v>
      </c>
      <c r="D18" s="29" t="s">
        <v>31</v>
      </c>
      <c r="E18" s="31" t="s">
        <v>159</v>
      </c>
      <c r="F18" s="32" t="s">
        <v>102</v>
      </c>
      <c r="G18" s="33">
        <v>12.204000000000001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160</v>
      </c>
      <c r="F19" s="37"/>
      <c r="G19" s="37"/>
      <c r="H19" s="37"/>
      <c r="I19" s="37"/>
      <c r="J19" s="38"/>
    </row>
    <row r="20">
      <c r="A20" s="29" t="s">
        <v>79</v>
      </c>
      <c r="B20" s="36"/>
      <c r="C20" s="37"/>
      <c r="D20" s="37"/>
      <c r="E20" s="44" t="s">
        <v>895</v>
      </c>
      <c r="F20" s="37"/>
      <c r="G20" s="37"/>
      <c r="H20" s="37"/>
      <c r="I20" s="37"/>
      <c r="J20" s="38"/>
    </row>
    <row r="21" ht="409.5">
      <c r="A21" s="29" t="s">
        <v>36</v>
      </c>
      <c r="B21" s="36"/>
      <c r="C21" s="37"/>
      <c r="D21" s="37"/>
      <c r="E21" s="31" t="s">
        <v>664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163</v>
      </c>
      <c r="D22" s="29" t="s">
        <v>31</v>
      </c>
      <c r="E22" s="31" t="s">
        <v>164</v>
      </c>
      <c r="F22" s="32" t="s">
        <v>102</v>
      </c>
      <c r="G22" s="33">
        <v>61.020000000000003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165</v>
      </c>
      <c r="F23" s="37"/>
      <c r="G23" s="37"/>
      <c r="H23" s="37"/>
      <c r="I23" s="37"/>
      <c r="J23" s="38"/>
    </row>
    <row r="24" ht="45">
      <c r="A24" s="29" t="s">
        <v>79</v>
      </c>
      <c r="B24" s="36"/>
      <c r="C24" s="37"/>
      <c r="D24" s="37"/>
      <c r="E24" s="44" t="s">
        <v>896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1" t="s">
        <v>167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168</v>
      </c>
      <c r="D26" s="29" t="s">
        <v>31</v>
      </c>
      <c r="E26" s="31" t="s">
        <v>169</v>
      </c>
      <c r="F26" s="32" t="s">
        <v>102</v>
      </c>
      <c r="G26" s="33">
        <v>4.0679999999999996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34</v>
      </c>
      <c r="B27" s="36"/>
      <c r="C27" s="37"/>
      <c r="D27" s="37"/>
      <c r="E27" s="31" t="s">
        <v>170</v>
      </c>
      <c r="F27" s="37"/>
      <c r="G27" s="37"/>
      <c r="H27" s="37"/>
      <c r="I27" s="37"/>
      <c r="J27" s="38"/>
    </row>
    <row r="28">
      <c r="A28" s="29" t="s">
        <v>79</v>
      </c>
      <c r="B28" s="36"/>
      <c r="C28" s="37"/>
      <c r="D28" s="37"/>
      <c r="E28" s="44" t="s">
        <v>897</v>
      </c>
      <c r="F28" s="37"/>
      <c r="G28" s="37"/>
      <c r="H28" s="37"/>
      <c r="I28" s="37"/>
      <c r="J28" s="38"/>
    </row>
    <row r="29" ht="409.5">
      <c r="A29" s="29" t="s">
        <v>36</v>
      </c>
      <c r="B29" s="36"/>
      <c r="C29" s="37"/>
      <c r="D29" s="37"/>
      <c r="E29" s="31" t="s">
        <v>664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172</v>
      </c>
      <c r="D30" s="29" t="s">
        <v>31</v>
      </c>
      <c r="E30" s="31" t="s">
        <v>173</v>
      </c>
      <c r="F30" s="32" t="s">
        <v>102</v>
      </c>
      <c r="G30" s="33">
        <v>20.34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174</v>
      </c>
      <c r="F31" s="37"/>
      <c r="G31" s="37"/>
      <c r="H31" s="37"/>
      <c r="I31" s="37"/>
      <c r="J31" s="38"/>
    </row>
    <row r="32" ht="45">
      <c r="A32" s="29" t="s">
        <v>79</v>
      </c>
      <c r="B32" s="36"/>
      <c r="C32" s="37"/>
      <c r="D32" s="37"/>
      <c r="E32" s="44" t="s">
        <v>898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1" t="s">
        <v>167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194</v>
      </c>
      <c r="D34" s="29" t="s">
        <v>31</v>
      </c>
      <c r="E34" s="31" t="s">
        <v>195</v>
      </c>
      <c r="F34" s="32" t="s">
        <v>102</v>
      </c>
      <c r="G34" s="33">
        <v>122.04000000000001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34</v>
      </c>
      <c r="B35" s="36"/>
      <c r="C35" s="37"/>
      <c r="D35" s="37"/>
      <c r="E35" s="31" t="s">
        <v>847</v>
      </c>
      <c r="F35" s="37"/>
      <c r="G35" s="37"/>
      <c r="H35" s="37"/>
      <c r="I35" s="37"/>
      <c r="J35" s="38"/>
    </row>
    <row r="36" ht="45">
      <c r="A36" s="29" t="s">
        <v>79</v>
      </c>
      <c r="B36" s="36"/>
      <c r="C36" s="37"/>
      <c r="D36" s="37"/>
      <c r="E36" s="44" t="s">
        <v>899</v>
      </c>
      <c r="F36" s="37"/>
      <c r="G36" s="37"/>
      <c r="H36" s="37"/>
      <c r="I36" s="37"/>
      <c r="J36" s="38"/>
    </row>
    <row r="37" ht="405">
      <c r="A37" s="29" t="s">
        <v>36</v>
      </c>
      <c r="B37" s="36"/>
      <c r="C37" s="37"/>
      <c r="D37" s="37"/>
      <c r="E37" s="31" t="s">
        <v>193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198</v>
      </c>
      <c r="D38" s="29" t="s">
        <v>31</v>
      </c>
      <c r="E38" s="31" t="s">
        <v>199</v>
      </c>
      <c r="F38" s="32" t="s">
        <v>102</v>
      </c>
      <c r="G38" s="33">
        <v>48.816000000000003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90">
      <c r="A39" s="29" t="s">
        <v>34</v>
      </c>
      <c r="B39" s="36"/>
      <c r="C39" s="37"/>
      <c r="D39" s="37"/>
      <c r="E39" s="31" t="s">
        <v>900</v>
      </c>
      <c r="F39" s="37"/>
      <c r="G39" s="37"/>
      <c r="H39" s="37"/>
      <c r="I39" s="37"/>
      <c r="J39" s="38"/>
    </row>
    <row r="40" ht="75">
      <c r="A40" s="29" t="s">
        <v>79</v>
      </c>
      <c r="B40" s="36"/>
      <c r="C40" s="37"/>
      <c r="D40" s="37"/>
      <c r="E40" s="44" t="s">
        <v>901</v>
      </c>
      <c r="F40" s="37"/>
      <c r="G40" s="37"/>
      <c r="H40" s="37"/>
      <c r="I40" s="37"/>
      <c r="J40" s="38"/>
    </row>
    <row r="41" ht="405">
      <c r="A41" s="29" t="s">
        <v>36</v>
      </c>
      <c r="B41" s="36"/>
      <c r="C41" s="37"/>
      <c r="D41" s="37"/>
      <c r="E41" s="31" t="s">
        <v>202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203</v>
      </c>
      <c r="D42" s="29" t="s">
        <v>31</v>
      </c>
      <c r="E42" s="31" t="s">
        <v>204</v>
      </c>
      <c r="F42" s="32" t="s">
        <v>102</v>
      </c>
      <c r="G42" s="33">
        <v>16.271999999999998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90">
      <c r="A43" s="29" t="s">
        <v>34</v>
      </c>
      <c r="B43" s="36"/>
      <c r="C43" s="37"/>
      <c r="D43" s="37"/>
      <c r="E43" s="31" t="s">
        <v>902</v>
      </c>
      <c r="F43" s="37"/>
      <c r="G43" s="37"/>
      <c r="H43" s="37"/>
      <c r="I43" s="37"/>
      <c r="J43" s="38"/>
    </row>
    <row r="44" ht="75">
      <c r="A44" s="29" t="s">
        <v>79</v>
      </c>
      <c r="B44" s="36"/>
      <c r="C44" s="37"/>
      <c r="D44" s="37"/>
      <c r="E44" s="44" t="s">
        <v>903</v>
      </c>
      <c r="F44" s="37"/>
      <c r="G44" s="37"/>
      <c r="H44" s="37"/>
      <c r="I44" s="37"/>
      <c r="J44" s="38"/>
    </row>
    <row r="45" ht="405">
      <c r="A45" s="29" t="s">
        <v>36</v>
      </c>
      <c r="B45" s="36"/>
      <c r="C45" s="37"/>
      <c r="D45" s="37"/>
      <c r="E45" s="31" t="s">
        <v>202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208</v>
      </c>
      <c r="D46" s="29" t="s">
        <v>31</v>
      </c>
      <c r="E46" s="31" t="s">
        <v>209</v>
      </c>
      <c r="F46" s="32" t="s">
        <v>102</v>
      </c>
      <c r="G46" s="33">
        <v>122.04000000000001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854</v>
      </c>
      <c r="F47" s="37"/>
      <c r="G47" s="37"/>
      <c r="H47" s="37"/>
      <c r="I47" s="37"/>
      <c r="J47" s="38"/>
    </row>
    <row r="48">
      <c r="A48" s="29" t="s">
        <v>79</v>
      </c>
      <c r="B48" s="36"/>
      <c r="C48" s="37"/>
      <c r="D48" s="37"/>
      <c r="E48" s="44" t="s">
        <v>904</v>
      </c>
      <c r="F48" s="37"/>
      <c r="G48" s="37"/>
      <c r="H48" s="37"/>
      <c r="I48" s="37"/>
      <c r="J48" s="38"/>
    </row>
    <row r="49" ht="240">
      <c r="A49" s="29" t="s">
        <v>36</v>
      </c>
      <c r="B49" s="36"/>
      <c r="C49" s="37"/>
      <c r="D49" s="37"/>
      <c r="E49" s="31" t="s">
        <v>212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680</v>
      </c>
      <c r="D50" s="29" t="s">
        <v>31</v>
      </c>
      <c r="E50" s="31" t="s">
        <v>681</v>
      </c>
      <c r="F50" s="32" t="s">
        <v>102</v>
      </c>
      <c r="G50" s="33">
        <v>40.68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90">
      <c r="A51" s="29" t="s">
        <v>34</v>
      </c>
      <c r="B51" s="36"/>
      <c r="C51" s="37"/>
      <c r="D51" s="37"/>
      <c r="E51" s="31" t="s">
        <v>856</v>
      </c>
      <c r="F51" s="37"/>
      <c r="G51" s="37"/>
      <c r="H51" s="37"/>
      <c r="I51" s="37"/>
      <c r="J51" s="38"/>
    </row>
    <row r="52" ht="30">
      <c r="A52" s="29" t="s">
        <v>79</v>
      </c>
      <c r="B52" s="36"/>
      <c r="C52" s="37"/>
      <c r="D52" s="37"/>
      <c r="E52" s="44" t="s">
        <v>905</v>
      </c>
      <c r="F52" s="37"/>
      <c r="G52" s="37"/>
      <c r="H52" s="37"/>
      <c r="I52" s="37"/>
      <c r="J52" s="38"/>
    </row>
    <row r="53" ht="300">
      <c r="A53" s="29" t="s">
        <v>36</v>
      </c>
      <c r="B53" s="36"/>
      <c r="C53" s="37"/>
      <c r="D53" s="37"/>
      <c r="E53" s="31" t="s">
        <v>684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232</v>
      </c>
      <c r="D54" s="29" t="s">
        <v>31</v>
      </c>
      <c r="E54" s="31" t="s">
        <v>233</v>
      </c>
      <c r="F54" s="32" t="s">
        <v>102</v>
      </c>
      <c r="G54" s="33">
        <v>88.140000000000001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75">
      <c r="A55" s="29" t="s">
        <v>34</v>
      </c>
      <c r="B55" s="36"/>
      <c r="C55" s="37"/>
      <c r="D55" s="37"/>
      <c r="E55" s="31" t="s">
        <v>858</v>
      </c>
      <c r="F55" s="37"/>
      <c r="G55" s="37"/>
      <c r="H55" s="37"/>
      <c r="I55" s="37"/>
      <c r="J55" s="38"/>
    </row>
    <row r="56">
      <c r="A56" s="29" t="s">
        <v>79</v>
      </c>
      <c r="B56" s="36"/>
      <c r="C56" s="37"/>
      <c r="D56" s="37"/>
      <c r="E56" s="44" t="s">
        <v>906</v>
      </c>
      <c r="F56" s="37"/>
      <c r="G56" s="37"/>
      <c r="H56" s="37"/>
      <c r="I56" s="37"/>
      <c r="J56" s="38"/>
    </row>
    <row r="57" ht="390">
      <c r="A57" s="29" t="s">
        <v>36</v>
      </c>
      <c r="B57" s="36"/>
      <c r="C57" s="37"/>
      <c r="D57" s="37"/>
      <c r="E57" s="31" t="s">
        <v>236</v>
      </c>
      <c r="F57" s="37"/>
      <c r="G57" s="37"/>
      <c r="H57" s="37"/>
      <c r="I57" s="37"/>
      <c r="J57" s="38"/>
    </row>
    <row r="58">
      <c r="A58" s="23" t="s">
        <v>26</v>
      </c>
      <c r="B58" s="24"/>
      <c r="C58" s="25" t="s">
        <v>271</v>
      </c>
      <c r="D58" s="26"/>
      <c r="E58" s="23" t="s">
        <v>272</v>
      </c>
      <c r="F58" s="26"/>
      <c r="G58" s="26"/>
      <c r="H58" s="26"/>
      <c r="I58" s="27">
        <f>SUMIFS(I59:I62,A59:A62,"P")</f>
        <v>0</v>
      </c>
      <c r="J58" s="28"/>
    </row>
    <row r="59">
      <c r="A59" s="29" t="s">
        <v>29</v>
      </c>
      <c r="B59" s="29">
        <v>13</v>
      </c>
      <c r="C59" s="30" t="s">
        <v>860</v>
      </c>
      <c r="D59" s="29" t="s">
        <v>31</v>
      </c>
      <c r="E59" s="31" t="s">
        <v>861</v>
      </c>
      <c r="F59" s="32" t="s">
        <v>126</v>
      </c>
      <c r="G59" s="33">
        <v>113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34</v>
      </c>
      <c r="B60" s="36"/>
      <c r="C60" s="37"/>
      <c r="D60" s="37"/>
      <c r="E60" s="31" t="s">
        <v>862</v>
      </c>
      <c r="F60" s="37"/>
      <c r="G60" s="37"/>
      <c r="H60" s="37"/>
      <c r="I60" s="37"/>
      <c r="J60" s="38"/>
    </row>
    <row r="61">
      <c r="A61" s="29" t="s">
        <v>79</v>
      </c>
      <c r="B61" s="36"/>
      <c r="C61" s="37"/>
      <c r="D61" s="37"/>
      <c r="E61" s="44" t="s">
        <v>907</v>
      </c>
      <c r="F61" s="37"/>
      <c r="G61" s="37"/>
      <c r="H61" s="37"/>
      <c r="I61" s="37"/>
      <c r="J61" s="38"/>
    </row>
    <row r="62" ht="195">
      <c r="A62" s="29" t="s">
        <v>36</v>
      </c>
      <c r="B62" s="36"/>
      <c r="C62" s="37"/>
      <c r="D62" s="37"/>
      <c r="E62" s="31" t="s">
        <v>282</v>
      </c>
      <c r="F62" s="37"/>
      <c r="G62" s="37"/>
      <c r="H62" s="37"/>
      <c r="I62" s="37"/>
      <c r="J62" s="38"/>
    </row>
    <row r="63">
      <c r="A63" s="23" t="s">
        <v>26</v>
      </c>
      <c r="B63" s="24"/>
      <c r="C63" s="25" t="s">
        <v>305</v>
      </c>
      <c r="D63" s="26"/>
      <c r="E63" s="23" t="s">
        <v>306</v>
      </c>
      <c r="F63" s="26"/>
      <c r="G63" s="26"/>
      <c r="H63" s="26"/>
      <c r="I63" s="27">
        <f>SUMIFS(I64:I67,A64:A67,"P")</f>
        <v>0</v>
      </c>
      <c r="J63" s="28"/>
    </row>
    <row r="64">
      <c r="A64" s="29" t="s">
        <v>29</v>
      </c>
      <c r="B64" s="29">
        <v>14</v>
      </c>
      <c r="C64" s="30" t="s">
        <v>864</v>
      </c>
      <c r="D64" s="29" t="s">
        <v>31</v>
      </c>
      <c r="E64" s="31" t="s">
        <v>865</v>
      </c>
      <c r="F64" s="32" t="s">
        <v>102</v>
      </c>
      <c r="G64" s="33">
        <v>0.76800000000000002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866</v>
      </c>
      <c r="F65" s="37"/>
      <c r="G65" s="37"/>
      <c r="H65" s="37"/>
      <c r="I65" s="37"/>
      <c r="J65" s="38"/>
    </row>
    <row r="66">
      <c r="A66" s="29" t="s">
        <v>79</v>
      </c>
      <c r="B66" s="36"/>
      <c r="C66" s="37"/>
      <c r="D66" s="37"/>
      <c r="E66" s="44" t="s">
        <v>908</v>
      </c>
      <c r="F66" s="37"/>
      <c r="G66" s="37"/>
      <c r="H66" s="37"/>
      <c r="I66" s="37"/>
      <c r="J66" s="38"/>
    </row>
    <row r="67" ht="409.5">
      <c r="A67" s="29" t="s">
        <v>36</v>
      </c>
      <c r="B67" s="36"/>
      <c r="C67" s="37"/>
      <c r="D67" s="37"/>
      <c r="E67" s="31" t="s">
        <v>311</v>
      </c>
      <c r="F67" s="37"/>
      <c r="G67" s="37"/>
      <c r="H67" s="37"/>
      <c r="I67" s="37"/>
      <c r="J67" s="38"/>
    </row>
    <row r="68">
      <c r="A68" s="23" t="s">
        <v>26</v>
      </c>
      <c r="B68" s="24"/>
      <c r="C68" s="25" t="s">
        <v>416</v>
      </c>
      <c r="D68" s="26"/>
      <c r="E68" s="23" t="s">
        <v>417</v>
      </c>
      <c r="F68" s="26"/>
      <c r="G68" s="26"/>
      <c r="H68" s="26"/>
      <c r="I68" s="27">
        <f>SUMIFS(I69:I84,A69:A84,"P")</f>
        <v>0</v>
      </c>
      <c r="J68" s="28"/>
    </row>
    <row r="69">
      <c r="A69" s="29" t="s">
        <v>29</v>
      </c>
      <c r="B69" s="29">
        <v>15</v>
      </c>
      <c r="C69" s="30" t="s">
        <v>868</v>
      </c>
      <c r="D69" s="29" t="s">
        <v>31</v>
      </c>
      <c r="E69" s="31" t="s">
        <v>869</v>
      </c>
      <c r="F69" s="32" t="s">
        <v>126</v>
      </c>
      <c r="G69" s="33">
        <v>113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45">
      <c r="A70" s="29" t="s">
        <v>34</v>
      </c>
      <c r="B70" s="36"/>
      <c r="C70" s="37"/>
      <c r="D70" s="37"/>
      <c r="E70" s="31" t="s">
        <v>909</v>
      </c>
      <c r="F70" s="37"/>
      <c r="G70" s="37"/>
      <c r="H70" s="37"/>
      <c r="I70" s="37"/>
      <c r="J70" s="38"/>
    </row>
    <row r="71">
      <c r="A71" s="29" t="s">
        <v>79</v>
      </c>
      <c r="B71" s="36"/>
      <c r="C71" s="37"/>
      <c r="D71" s="37"/>
      <c r="E71" s="44" t="s">
        <v>907</v>
      </c>
      <c r="F71" s="37"/>
      <c r="G71" s="37"/>
      <c r="H71" s="37"/>
      <c r="I71" s="37"/>
      <c r="J71" s="38"/>
    </row>
    <row r="72" ht="330">
      <c r="A72" s="29" t="s">
        <v>36</v>
      </c>
      <c r="B72" s="36"/>
      <c r="C72" s="37"/>
      <c r="D72" s="37"/>
      <c r="E72" s="31" t="s">
        <v>422</v>
      </c>
      <c r="F72" s="37"/>
      <c r="G72" s="37"/>
      <c r="H72" s="37"/>
      <c r="I72" s="37"/>
      <c r="J72" s="38"/>
    </row>
    <row r="73">
      <c r="A73" s="29" t="s">
        <v>29</v>
      </c>
      <c r="B73" s="29">
        <v>16</v>
      </c>
      <c r="C73" s="30" t="s">
        <v>871</v>
      </c>
      <c r="D73" s="29" t="s">
        <v>31</v>
      </c>
      <c r="E73" s="31" t="s">
        <v>872</v>
      </c>
      <c r="F73" s="32" t="s">
        <v>318</v>
      </c>
      <c r="G73" s="33">
        <v>3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30">
      <c r="A74" s="29" t="s">
        <v>34</v>
      </c>
      <c r="B74" s="36"/>
      <c r="C74" s="37"/>
      <c r="D74" s="37"/>
      <c r="E74" s="31" t="s">
        <v>873</v>
      </c>
      <c r="F74" s="37"/>
      <c r="G74" s="37"/>
      <c r="H74" s="37"/>
      <c r="I74" s="37"/>
      <c r="J74" s="38"/>
    </row>
    <row r="75">
      <c r="A75" s="29" t="s">
        <v>79</v>
      </c>
      <c r="B75" s="36"/>
      <c r="C75" s="37"/>
      <c r="D75" s="37"/>
      <c r="E75" s="44" t="s">
        <v>568</v>
      </c>
      <c r="F75" s="37"/>
      <c r="G75" s="37"/>
      <c r="H75" s="37"/>
      <c r="I75" s="37"/>
      <c r="J75" s="38"/>
    </row>
    <row r="76" ht="345">
      <c r="A76" s="29" t="s">
        <v>36</v>
      </c>
      <c r="B76" s="36"/>
      <c r="C76" s="37"/>
      <c r="D76" s="37"/>
      <c r="E76" s="31" t="s">
        <v>874</v>
      </c>
      <c r="F76" s="37"/>
      <c r="G76" s="37"/>
      <c r="H76" s="37"/>
      <c r="I76" s="37"/>
      <c r="J76" s="38"/>
    </row>
    <row r="77">
      <c r="A77" s="29" t="s">
        <v>29</v>
      </c>
      <c r="B77" s="29">
        <v>17</v>
      </c>
      <c r="C77" s="30" t="s">
        <v>879</v>
      </c>
      <c r="D77" s="29" t="s">
        <v>31</v>
      </c>
      <c r="E77" s="31" t="s">
        <v>880</v>
      </c>
      <c r="F77" s="32" t="s">
        <v>126</v>
      </c>
      <c r="G77" s="33">
        <v>113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1" t="s">
        <v>910</v>
      </c>
      <c r="F78" s="37"/>
      <c r="G78" s="37"/>
      <c r="H78" s="37"/>
      <c r="I78" s="37"/>
      <c r="J78" s="38"/>
    </row>
    <row r="79">
      <c r="A79" s="29" t="s">
        <v>79</v>
      </c>
      <c r="B79" s="36"/>
      <c r="C79" s="37"/>
      <c r="D79" s="37"/>
      <c r="E79" s="44" t="s">
        <v>907</v>
      </c>
      <c r="F79" s="37"/>
      <c r="G79" s="37"/>
      <c r="H79" s="37"/>
      <c r="I79" s="37"/>
      <c r="J79" s="38"/>
    </row>
    <row r="80" ht="75">
      <c r="A80" s="29" t="s">
        <v>36</v>
      </c>
      <c r="B80" s="36"/>
      <c r="C80" s="37"/>
      <c r="D80" s="37"/>
      <c r="E80" s="31" t="s">
        <v>882</v>
      </c>
      <c r="F80" s="37"/>
      <c r="G80" s="37"/>
      <c r="H80" s="37"/>
      <c r="I80" s="37"/>
      <c r="J80" s="38"/>
    </row>
    <row r="81">
      <c r="A81" s="29" t="s">
        <v>29</v>
      </c>
      <c r="B81" s="29">
        <v>18</v>
      </c>
      <c r="C81" s="30" t="s">
        <v>883</v>
      </c>
      <c r="D81" s="29" t="s">
        <v>31</v>
      </c>
      <c r="E81" s="31" t="s">
        <v>884</v>
      </c>
      <c r="F81" s="32" t="s">
        <v>126</v>
      </c>
      <c r="G81" s="33">
        <v>113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60">
      <c r="A82" s="29" t="s">
        <v>34</v>
      </c>
      <c r="B82" s="36"/>
      <c r="C82" s="37"/>
      <c r="D82" s="37"/>
      <c r="E82" s="31" t="s">
        <v>885</v>
      </c>
      <c r="F82" s="37"/>
      <c r="G82" s="37"/>
      <c r="H82" s="37"/>
      <c r="I82" s="37"/>
      <c r="J82" s="38"/>
    </row>
    <row r="83">
      <c r="A83" s="29" t="s">
        <v>79</v>
      </c>
      <c r="B83" s="36"/>
      <c r="C83" s="37"/>
      <c r="D83" s="37"/>
      <c r="E83" s="44" t="s">
        <v>907</v>
      </c>
      <c r="F83" s="37"/>
      <c r="G83" s="37"/>
      <c r="H83" s="37"/>
      <c r="I83" s="37"/>
      <c r="J83" s="38"/>
    </row>
    <row r="84" ht="30">
      <c r="A84" s="29" t="s">
        <v>36</v>
      </c>
      <c r="B84" s="39"/>
      <c r="C84" s="40"/>
      <c r="D84" s="40"/>
      <c r="E84" s="31" t="s">
        <v>886</v>
      </c>
      <c r="F84" s="40"/>
      <c r="G84" s="40"/>
      <c r="H84" s="40"/>
      <c r="I84" s="40"/>
      <c r="J84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2024-03-26T08:12:05Z</dcterms:created>
  <dcterms:modified xsi:type="dcterms:W3CDTF">2024-03-26T08:12:06Z</dcterms:modified>
</cp:coreProperties>
</file>